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b2138b24206fc7/1WP2020-lv02/Städtepokal/2019/"/>
    </mc:Choice>
  </mc:AlternateContent>
  <xr:revisionPtr revIDLastSave="0" documentId="8_{215DFA4A-73B9-4689-A170-6B47BC8F0140}" xr6:coauthVersionLast="45" xr6:coauthVersionMax="45" xr10:uidLastSave="{00000000-0000-0000-0000-000000000000}"/>
  <bookViews>
    <workbookView xWindow="-98" yWindow="-98" windowWidth="22695" windowHeight="14595" activeTab="3" xr2:uid="{69542A70-2D8D-4E8D-BF5B-D8A2B5403A16}"/>
  </bookViews>
  <sheets>
    <sheet name="Gesamtstand" sheetId="1" r:id="rId1"/>
    <sheet name="Serie 1" sheetId="2" r:id="rId2"/>
    <sheet name="Serie 2" sheetId="3" r:id="rId3"/>
    <sheet name="Serie 3" sheetId="4" r:id="rId4"/>
  </sheets>
  <externalReferences>
    <externalReference r:id="rId5"/>
  </externalReferences>
  <definedNames>
    <definedName name="_xlnm.Print_Area" localSheetId="0">Gesamtstand!$A$1:$G$9</definedName>
    <definedName name="_xlnm.Print_Area" localSheetId="1">'Serie 1'!$A:$H</definedName>
    <definedName name="_xlnm.Print_Area" localSheetId="2">'Serie 2'!$A:$H</definedName>
    <definedName name="_xlnm.Print_Area" localSheetId="3">'Serie 3'!$A$1:$H$95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4" l="1"/>
  <c r="G95" i="4"/>
  <c r="F95" i="4"/>
  <c r="E95" i="4"/>
  <c r="D94" i="4"/>
  <c r="C94" i="4"/>
  <c r="B94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H85" i="4"/>
  <c r="G85" i="4"/>
  <c r="F85" i="4"/>
  <c r="E85" i="4"/>
  <c r="D85" i="4"/>
  <c r="H83" i="4"/>
  <c r="G83" i="4"/>
  <c r="F83" i="4"/>
  <c r="E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3" i="4"/>
  <c r="H71" i="4"/>
  <c r="G71" i="4"/>
  <c r="F71" i="4"/>
  <c r="E71" i="4"/>
  <c r="D70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1" i="4"/>
  <c r="H59" i="4"/>
  <c r="G59" i="4"/>
  <c r="F59" i="4"/>
  <c r="E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49" i="4"/>
  <c r="H47" i="4"/>
  <c r="G47" i="4"/>
  <c r="F47" i="4"/>
  <c r="E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7" i="4"/>
  <c r="H35" i="4"/>
  <c r="G35" i="4"/>
  <c r="F35" i="4"/>
  <c r="E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5" i="4"/>
  <c r="H23" i="4"/>
  <c r="G23" i="4"/>
  <c r="F23" i="4"/>
  <c r="E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3" i="4"/>
  <c r="H11" i="4"/>
  <c r="G11" i="4"/>
  <c r="F11" i="4"/>
  <c r="E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D1" i="4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5" i="3"/>
  <c r="H83" i="3"/>
  <c r="G83" i="3"/>
  <c r="F83" i="3"/>
  <c r="E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H73" i="3"/>
  <c r="G73" i="3"/>
  <c r="F73" i="3"/>
  <c r="E73" i="3"/>
  <c r="D73" i="3"/>
  <c r="H71" i="3"/>
  <c r="G71" i="3"/>
  <c r="F71" i="3"/>
  <c r="E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H61" i="3"/>
  <c r="G61" i="3"/>
  <c r="F61" i="3"/>
  <c r="E61" i="3"/>
  <c r="D61" i="3"/>
  <c r="H59" i="3"/>
  <c r="G59" i="3"/>
  <c r="F59" i="3"/>
  <c r="E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H49" i="3"/>
  <c r="G49" i="3"/>
  <c r="F49" i="3"/>
  <c r="E49" i="3"/>
  <c r="D49" i="3"/>
  <c r="H47" i="3"/>
  <c r="G47" i="3"/>
  <c r="F47" i="3"/>
  <c r="E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H37" i="3"/>
  <c r="G37" i="3"/>
  <c r="F37" i="3"/>
  <c r="E37" i="3"/>
  <c r="D37" i="3"/>
  <c r="H35" i="3"/>
  <c r="G35" i="3"/>
  <c r="F35" i="3"/>
  <c r="E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H25" i="3"/>
  <c r="G25" i="3"/>
  <c r="F25" i="3"/>
  <c r="E25" i="3"/>
  <c r="D25" i="3"/>
  <c r="H23" i="3"/>
  <c r="G23" i="3"/>
  <c r="F23" i="3"/>
  <c r="E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H13" i="3"/>
  <c r="G13" i="3"/>
  <c r="F13" i="3"/>
  <c r="E13" i="3"/>
  <c r="D13" i="3"/>
  <c r="H11" i="3"/>
  <c r="G11" i="3"/>
  <c r="F11" i="3"/>
  <c r="E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H1" i="3"/>
  <c r="G1" i="3"/>
  <c r="F1" i="3"/>
  <c r="E1" i="3"/>
  <c r="D1" i="3"/>
  <c r="H95" i="2"/>
  <c r="G95" i="2"/>
  <c r="F95" i="2"/>
  <c r="E95" i="2"/>
  <c r="D94" i="2"/>
  <c r="B94" i="2"/>
  <c r="D93" i="2"/>
  <c r="B93" i="2"/>
  <c r="D92" i="2"/>
  <c r="B92" i="2"/>
  <c r="D91" i="2"/>
  <c r="B91" i="2"/>
  <c r="D90" i="2"/>
  <c r="B90" i="2"/>
  <c r="D89" i="2"/>
  <c r="B89" i="2"/>
  <c r="D88" i="2"/>
  <c r="B88" i="2"/>
  <c r="D87" i="2"/>
  <c r="B87" i="2"/>
  <c r="H85" i="2"/>
  <c r="G85" i="2"/>
  <c r="F85" i="2"/>
  <c r="E85" i="2"/>
  <c r="D85" i="2"/>
  <c r="H83" i="2"/>
  <c r="G83" i="2"/>
  <c r="F83" i="2"/>
  <c r="E83" i="2"/>
  <c r="D82" i="2"/>
  <c r="B82" i="2"/>
  <c r="D81" i="2"/>
  <c r="B81" i="2"/>
  <c r="D80" i="2"/>
  <c r="B80" i="2"/>
  <c r="D79" i="2"/>
  <c r="B79" i="2"/>
  <c r="D78" i="2"/>
  <c r="B78" i="2"/>
  <c r="D77" i="2"/>
  <c r="B77" i="2"/>
  <c r="D76" i="2"/>
  <c r="B76" i="2"/>
  <c r="D75" i="2"/>
  <c r="B75" i="2"/>
  <c r="H73" i="2"/>
  <c r="G73" i="2"/>
  <c r="F73" i="2"/>
  <c r="E73" i="2"/>
  <c r="D73" i="2"/>
  <c r="H71" i="2"/>
  <c r="G71" i="2"/>
  <c r="F71" i="2"/>
  <c r="E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H61" i="2"/>
  <c r="G61" i="2"/>
  <c r="F61" i="2"/>
  <c r="E61" i="2"/>
  <c r="D61" i="2"/>
  <c r="H59" i="2"/>
  <c r="G59" i="2"/>
  <c r="F59" i="2"/>
  <c r="E59" i="2"/>
  <c r="D58" i="2"/>
  <c r="B58" i="2"/>
  <c r="D57" i="2"/>
  <c r="B57" i="2"/>
  <c r="D56" i="2"/>
  <c r="B56" i="2"/>
  <c r="D55" i="2"/>
  <c r="B55" i="2"/>
  <c r="D54" i="2"/>
  <c r="B54" i="2"/>
  <c r="D53" i="2"/>
  <c r="B53" i="2"/>
  <c r="D52" i="2"/>
  <c r="B52" i="2"/>
  <c r="D51" i="2"/>
  <c r="B51" i="2"/>
  <c r="H49" i="2"/>
  <c r="G49" i="2"/>
  <c r="F49" i="2"/>
  <c r="E49" i="2"/>
  <c r="D49" i="2"/>
  <c r="H47" i="2"/>
  <c r="G47" i="2"/>
  <c r="F47" i="2"/>
  <c r="E47" i="2"/>
  <c r="D46" i="2"/>
  <c r="B46" i="2"/>
  <c r="D45" i="2"/>
  <c r="B45" i="2"/>
  <c r="D44" i="2"/>
  <c r="B44" i="2"/>
  <c r="D43" i="2"/>
  <c r="B43" i="2"/>
  <c r="D42" i="2"/>
  <c r="B42" i="2"/>
  <c r="D41" i="2"/>
  <c r="B41" i="2"/>
  <c r="D40" i="2"/>
  <c r="B40" i="2"/>
  <c r="D39" i="2"/>
  <c r="D47" i="2" s="1"/>
  <c r="B39" i="2"/>
  <c r="H37" i="2"/>
  <c r="G37" i="2"/>
  <c r="F37" i="2"/>
  <c r="E37" i="2"/>
  <c r="D37" i="2"/>
  <c r="H35" i="2"/>
  <c r="G35" i="2"/>
  <c r="F35" i="2"/>
  <c r="E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H25" i="2"/>
  <c r="G25" i="2"/>
  <c r="F25" i="2"/>
  <c r="E25" i="2"/>
  <c r="D25" i="2"/>
  <c r="H23" i="2"/>
  <c r="G23" i="2"/>
  <c r="F23" i="2"/>
  <c r="E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H13" i="2"/>
  <c r="G13" i="2"/>
  <c r="F13" i="2"/>
  <c r="E13" i="2"/>
  <c r="D13" i="2"/>
  <c r="H11" i="2"/>
  <c r="G11" i="2"/>
  <c r="F11" i="2"/>
  <c r="E11" i="2"/>
  <c r="D10" i="2"/>
  <c r="B10" i="2"/>
  <c r="D9" i="2"/>
  <c r="B9" i="2"/>
  <c r="D8" i="2"/>
  <c r="B8" i="2"/>
  <c r="D7" i="2"/>
  <c r="B7" i="2"/>
  <c r="D6" i="2"/>
  <c r="B6" i="2"/>
  <c r="D5" i="2"/>
  <c r="B5" i="2"/>
  <c r="D4" i="2"/>
  <c r="B4" i="2"/>
  <c r="D3" i="2"/>
  <c r="B3" i="2"/>
  <c r="H1" i="2"/>
  <c r="G1" i="2"/>
  <c r="F1" i="2"/>
  <c r="E1" i="2"/>
  <c r="D1" i="2"/>
  <c r="D35" i="2" l="1"/>
  <c r="D59" i="2"/>
  <c r="D71" i="2"/>
  <c r="D71" i="3"/>
  <c r="D47" i="4"/>
  <c r="D95" i="4"/>
  <c r="D23" i="4"/>
  <c r="D59" i="4"/>
  <c r="D83" i="3"/>
  <c r="D47" i="3"/>
  <c r="D11" i="3"/>
  <c r="D35" i="3"/>
  <c r="D23" i="3"/>
  <c r="D35" i="4"/>
  <c r="D71" i="4"/>
  <c r="D23" i="2"/>
  <c r="D83" i="2"/>
  <c r="D83" i="4"/>
  <c r="D11" i="2"/>
  <c r="D59" i="3"/>
  <c r="D11" i="4"/>
  <c r="D95" i="2"/>
</calcChain>
</file>

<file path=xl/sharedStrings.xml><?xml version="1.0" encoding="utf-8"?>
<sst xmlns="http://schemas.openxmlformats.org/spreadsheetml/2006/main" count="351" uniqueCount="85">
  <si>
    <t>Platz</t>
  </si>
  <si>
    <t>Stadt</t>
  </si>
  <si>
    <t>Gesamtpunkte</t>
  </si>
  <si>
    <t>Spiel
Punkte</t>
  </si>
  <si>
    <t>Gew.
Spiele</t>
  </si>
  <si>
    <t>Verl.
Spiele</t>
  </si>
  <si>
    <t>Punkte
Gegner</t>
  </si>
  <si>
    <t>Mannschaft</t>
  </si>
  <si>
    <t>Gesamt</t>
  </si>
  <si>
    <t>Spielp.</t>
  </si>
  <si>
    <t>Gew</t>
  </si>
  <si>
    <t>Verl</t>
  </si>
  <si>
    <t>vomG.</t>
  </si>
  <si>
    <t>101</t>
  </si>
  <si>
    <t>102</t>
  </si>
  <si>
    <t>103</t>
  </si>
  <si>
    <t>104</t>
  </si>
  <si>
    <t>105</t>
  </si>
  <si>
    <t>106</t>
  </si>
  <si>
    <t>107</t>
  </si>
  <si>
    <t>108</t>
  </si>
  <si>
    <t>201</t>
  </si>
  <si>
    <t>202</t>
  </si>
  <si>
    <t>203</t>
  </si>
  <si>
    <t>204</t>
  </si>
  <si>
    <t>205</t>
  </si>
  <si>
    <t>206</t>
  </si>
  <si>
    <t>207</t>
  </si>
  <si>
    <t>208</t>
  </si>
  <si>
    <t>301</t>
  </si>
  <si>
    <t>302</t>
  </si>
  <si>
    <t>303</t>
  </si>
  <si>
    <t>304</t>
  </si>
  <si>
    <t>305</t>
  </si>
  <si>
    <t>306</t>
  </si>
  <si>
    <t>307</t>
  </si>
  <si>
    <t>308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</si>
  <si>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</si>
  <si>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</si>
  <si>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</si>
  <si>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</si>
  <si>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</si>
  <si>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</si>
  <si>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</si>
  <si>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</si>
  <si>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</si>
  <si>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</si>
  <si>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</si>
  <si>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</si>
  <si>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</si>
  <si>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</si>
  <si>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</si>
  <si>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</si>
  <si>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</si>
  <si>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</si>
  <si>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</si>
  <si>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</si>
  <si>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</si>
  <si>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</si>
  <si>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</si>
  <si>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</si>
  <si>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</si>
  <si>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</si>
  <si>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</si>
  <si>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</si>
  <si>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</si>
  <si>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</si>
  <si>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</si>
  <si>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</si>
  <si>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801</t>
  </si>
  <si>
    <t>802</t>
  </si>
  <si>
    <t>803</t>
  </si>
  <si>
    <t>804</t>
  </si>
  <si>
    <t>805</t>
  </si>
  <si>
    <t>806</t>
  </si>
  <si>
    <t>807</t>
  </si>
  <si>
    <t>808</t>
  </si>
  <si>
    <t>Kieler Buben</t>
  </si>
  <si>
    <t>Neustadt</t>
  </si>
  <si>
    <t>Hummel Hamburg</t>
  </si>
  <si>
    <t>Lübeck 2</t>
  </si>
  <si>
    <t>Lübeck 1</t>
  </si>
  <si>
    <t>Bargteheide</t>
  </si>
  <si>
    <t>Lütau</t>
  </si>
  <si>
    <t>Haseldorf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</si>
</sst>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9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9" fontId="10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3" fontId="7" fillId="2" borderId="0" xfId="0" applyNumberFormat="1" applyFont="1" applyFill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locked="0"/>
    </xf>
    <xf numFmtId="0" fontId="8" fillId="4" borderId="0" xfId="0" applyFont="1" applyFill="1" applyProtection="1">
      <protection hidden="1"/>
    </xf>
    <xf numFmtId="0" fontId="12" fillId="4" borderId="0" xfId="0" applyFont="1" applyFill="1" applyAlignment="1" applyProtection="1">
      <alignment horizontal="left"/>
      <protection hidden="1"/>
    </xf>
    <xf numFmtId="3" fontId="8" fillId="3" borderId="0" xfId="0" applyNumberFormat="1" applyFont="1" applyFill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/>
      <protection hidden="1"/>
    </xf>
  </cellXfs>
  <cellStyles count="1">
    <cellStyle name="Standard" xfId="0" builtinId="0"/>
  </cellStyles>
  <dxfs count="7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b2138b24206fc7/!LV02/St&#228;dtepokal/St&#228;dtepokal2019-VG24/St&#228;dtepokal_Vorrunde-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Mitgliedsnummern"/>
      <sheetName val="Gesamtstand"/>
      <sheetName val="Serie 1"/>
      <sheetName val="Serie 2"/>
      <sheetName val="Serie 3"/>
      <sheetName val="Listen1"/>
      <sheetName val="Listen2"/>
      <sheetName val="Listen3"/>
      <sheetName val="Start-Nr."/>
      <sheetName val="Startkarten"/>
      <sheetName val="Setzplan 5-12"/>
    </sheetNames>
    <sheetDataSet>
      <sheetData sheetId="0">
        <row r="2">
          <cell r="C2" t="str">
            <v>Lütau</v>
          </cell>
        </row>
        <row r="3">
          <cell r="B3" t="str">
            <v>Koch, Wilfried</v>
          </cell>
          <cell r="C3"/>
        </row>
        <row r="4">
          <cell r="B4" t="str">
            <v>Kupke, Stefan</v>
          </cell>
          <cell r="C4"/>
        </row>
        <row r="5">
          <cell r="B5" t="str">
            <v>Runkowski, Günter</v>
          </cell>
          <cell r="C5"/>
        </row>
        <row r="6">
          <cell r="B6" t="str">
            <v>Piekert, Marko</v>
          </cell>
          <cell r="C6"/>
        </row>
        <row r="7">
          <cell r="B7" t="str">
            <v>Lühmann, Michael</v>
          </cell>
          <cell r="C7"/>
        </row>
        <row r="8">
          <cell r="B8" t="str">
            <v>Lühmann, Nico</v>
          </cell>
          <cell r="C8"/>
        </row>
        <row r="9">
          <cell r="B9" t="str">
            <v>Piekert, Arnold</v>
          </cell>
          <cell r="C9"/>
        </row>
        <row r="10">
          <cell r="B10" t="str">
            <v>Hümpel, Ludwig</v>
          </cell>
          <cell r="C10"/>
        </row>
        <row r="13">
          <cell r="C13" t="str">
            <v>Neustadt</v>
          </cell>
        </row>
        <row r="14">
          <cell r="B14" t="str">
            <v>Meier, Hans-Jürgen</v>
          </cell>
          <cell r="C14"/>
        </row>
        <row r="15">
          <cell r="B15" t="str">
            <v>Kröger, Reiner</v>
          </cell>
          <cell r="C15"/>
        </row>
        <row r="16">
          <cell r="B16" t="str">
            <v>Kröger, Thomas</v>
          </cell>
          <cell r="C16"/>
        </row>
        <row r="17">
          <cell r="B17" t="str">
            <v>Raeder, Wolfg.</v>
          </cell>
          <cell r="C17"/>
        </row>
        <row r="18">
          <cell r="B18" t="str">
            <v>Nagel, Ralf</v>
          </cell>
          <cell r="C18"/>
        </row>
        <row r="19">
          <cell r="B19" t="str">
            <v>Gosch, Frank</v>
          </cell>
          <cell r="C19"/>
        </row>
        <row r="20">
          <cell r="B20" t="str">
            <v>Kohlmorgen, Jörg</v>
          </cell>
          <cell r="C20"/>
        </row>
        <row r="21">
          <cell r="B21" t="str">
            <v>Naß, Benjamin</v>
          </cell>
          <cell r="C21"/>
        </row>
        <row r="24">
          <cell r="C24" t="str">
            <v>Lübeck 2</v>
          </cell>
        </row>
        <row r="25">
          <cell r="B25" t="str">
            <v>Hoffmann, Wolf</v>
          </cell>
          <cell r="C25"/>
        </row>
        <row r="26">
          <cell r="B26" t="str">
            <v>Simsek, Ela</v>
          </cell>
          <cell r="C26"/>
        </row>
        <row r="27">
          <cell r="B27" t="str">
            <v>von Holt, Inge</v>
          </cell>
          <cell r="C27"/>
        </row>
        <row r="28">
          <cell r="B28" t="str">
            <v>Wiese, Matthias</v>
          </cell>
          <cell r="C28"/>
        </row>
        <row r="29">
          <cell r="B29" t="str">
            <v>Bredlow, Sabine</v>
          </cell>
          <cell r="C29"/>
        </row>
        <row r="30">
          <cell r="B30" t="str">
            <v>Laaß, Brigitte</v>
          </cell>
          <cell r="C30"/>
        </row>
        <row r="31">
          <cell r="B31" t="str">
            <v>Bülow, Detlef</v>
          </cell>
          <cell r="C31"/>
        </row>
        <row r="32">
          <cell r="B32" t="str">
            <v>Burschberg, Jens</v>
          </cell>
          <cell r="C32"/>
        </row>
        <row r="35">
          <cell r="C35" t="str">
            <v>Lübeck 1</v>
          </cell>
        </row>
        <row r="36">
          <cell r="B36" t="str">
            <v>Krüger, Elke</v>
          </cell>
          <cell r="C36"/>
        </row>
        <row r="37">
          <cell r="B37" t="str">
            <v>Krüger, Horst</v>
          </cell>
          <cell r="C37"/>
        </row>
        <row r="38">
          <cell r="B38" t="str">
            <v>Gruhnow, Frank</v>
          </cell>
          <cell r="C38"/>
        </row>
        <row r="39">
          <cell r="B39" t="str">
            <v>Gruhnow, Roland</v>
          </cell>
          <cell r="C39"/>
        </row>
        <row r="40">
          <cell r="B40" t="str">
            <v>Wolf, Detlef</v>
          </cell>
          <cell r="C40"/>
        </row>
        <row r="41">
          <cell r="B41" t="str">
            <v>Rimkus, Nico</v>
          </cell>
          <cell r="C41"/>
        </row>
        <row r="42">
          <cell r="B42" t="str">
            <v>Maaß, Jan</v>
          </cell>
          <cell r="C42"/>
        </row>
        <row r="43">
          <cell r="B43" t="str">
            <v>Kubitza, Chris.</v>
          </cell>
          <cell r="C43"/>
        </row>
        <row r="46">
          <cell r="C46" t="str">
            <v>Hummel Hamburg</v>
          </cell>
        </row>
        <row r="47">
          <cell r="B47" t="str">
            <v>Sander, Jürgen</v>
          </cell>
          <cell r="C47"/>
        </row>
        <row r="48">
          <cell r="B48" t="str">
            <v>Seidler, Frank</v>
          </cell>
          <cell r="C48"/>
        </row>
        <row r="49">
          <cell r="B49" t="str">
            <v>Stecher, Andreas</v>
          </cell>
          <cell r="C49"/>
        </row>
        <row r="50">
          <cell r="B50" t="str">
            <v>Jablonsky, Harald</v>
          </cell>
          <cell r="C50"/>
        </row>
        <row r="51">
          <cell r="B51" t="str">
            <v>Werner, Manfred</v>
          </cell>
          <cell r="C51"/>
        </row>
        <row r="52">
          <cell r="B52" t="str">
            <v>Krzyz, Bernd</v>
          </cell>
          <cell r="C52"/>
        </row>
        <row r="53">
          <cell r="B53" t="str">
            <v>Felsch, Horst</v>
          </cell>
          <cell r="C53"/>
        </row>
        <row r="54">
          <cell r="B54" t="str">
            <v>Eppinger, Harald</v>
          </cell>
          <cell r="C54"/>
        </row>
        <row r="57">
          <cell r="C57" t="str">
            <v>Haseldorf</v>
          </cell>
        </row>
        <row r="58">
          <cell r="B58" t="str">
            <v>Bergmann, Frank</v>
          </cell>
          <cell r="C58"/>
        </row>
        <row r="59">
          <cell r="B59" t="str">
            <v>Böge, Willi</v>
          </cell>
          <cell r="C59"/>
        </row>
        <row r="60">
          <cell r="B60" t="str">
            <v>Haartje, Heinz</v>
          </cell>
          <cell r="C60"/>
        </row>
        <row r="61">
          <cell r="B61" t="str">
            <v>Hansen, Ernst-Günter</v>
          </cell>
          <cell r="C61"/>
        </row>
        <row r="62">
          <cell r="B62" t="str">
            <v>Holtorf, Michael</v>
          </cell>
          <cell r="C62"/>
        </row>
        <row r="63">
          <cell r="B63" t="str">
            <v>Lüneburg, Holger</v>
          </cell>
          <cell r="C63"/>
        </row>
        <row r="64">
          <cell r="B64" t="str">
            <v>Schölermann, Uwe</v>
          </cell>
          <cell r="C64"/>
        </row>
        <row r="65">
          <cell r="B65" t="str">
            <v>Werthmann, Borris</v>
          </cell>
          <cell r="C65"/>
        </row>
        <row r="68">
          <cell r="C68" t="str">
            <v>Bargteheide</v>
          </cell>
        </row>
        <row r="69">
          <cell r="B69" t="str">
            <v>Weyner, Frank</v>
          </cell>
          <cell r="C69"/>
        </row>
        <row r="70">
          <cell r="B70" t="str">
            <v>Dräger, Edeltraut</v>
          </cell>
          <cell r="C70"/>
        </row>
        <row r="71">
          <cell r="B71" t="str">
            <v>Brandt, Hartmut</v>
          </cell>
          <cell r="C71"/>
        </row>
        <row r="72">
          <cell r="B72" t="str">
            <v>Dittmann, Andreas</v>
          </cell>
          <cell r="C72"/>
        </row>
        <row r="73">
          <cell r="B73" t="str">
            <v>Stuhlmann, Bernd</v>
          </cell>
          <cell r="C73"/>
        </row>
        <row r="74">
          <cell r="B74" t="str">
            <v>Paulsen, Detlef</v>
          </cell>
          <cell r="C74"/>
        </row>
        <row r="75">
          <cell r="B75" t="str">
            <v>Ahlers, Holger</v>
          </cell>
          <cell r="C75"/>
        </row>
        <row r="76">
          <cell r="B76" t="str">
            <v>Gliewe, Matthias</v>
          </cell>
          <cell r="C76"/>
        </row>
        <row r="79">
          <cell r="C79" t="str">
            <v>Kieler Buben</v>
          </cell>
        </row>
        <row r="80">
          <cell r="B80" t="str">
            <v>Marquardt, Olaf</v>
          </cell>
          <cell r="C80"/>
        </row>
        <row r="81">
          <cell r="B81" t="str">
            <v>Born, Thomas</v>
          </cell>
          <cell r="C81"/>
        </row>
        <row r="82">
          <cell r="B82" t="str">
            <v>Bitterling, Mirko</v>
          </cell>
          <cell r="C82"/>
        </row>
        <row r="83">
          <cell r="B83" t="str">
            <v>Dins, Stefan</v>
          </cell>
          <cell r="C83"/>
        </row>
        <row r="84">
          <cell r="B84" t="str">
            <v>Passick, Ralf</v>
          </cell>
          <cell r="C84"/>
        </row>
        <row r="85">
          <cell r="B85" t="str">
            <v>Witt, Olaf</v>
          </cell>
          <cell r="C85"/>
        </row>
        <row r="86">
          <cell r="B86" t="str">
            <v>Schulz, Sebastian</v>
          </cell>
          <cell r="C86"/>
        </row>
        <row r="87">
          <cell r="B87" t="str">
            <v>Hennig, Heinz</v>
          </cell>
          <cell r="C8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EC1E6-5E88-4EB3-A488-4EE5B3E94241}">
  <dimension ref="A1:H13"/>
  <sheetViews>
    <sheetView topLeftCell="A7" zoomScale="145" workbookViewId="0">
      <selection activeCell="B3" sqref="B3"/>
    </sheetView>
  </sheetViews>
  <sheetFormatPr baseColWidth="10" defaultColWidth="11.3984375" defaultRowHeight="13.9" x14ac:dyDescent="0.4"/>
  <cols>
    <col min="1" max="1" width="8.73046875" style="16" customWidth="1"/>
    <col min="2" max="2" width="25.73046875" style="17" customWidth="1"/>
    <col min="3" max="3" width="17.265625" style="18" bestFit="1" customWidth="1"/>
    <col min="4" max="4" width="11.3984375" style="18"/>
    <col min="5" max="7" width="12.73046875" style="18" customWidth="1"/>
    <col min="8" max="8" width="2.73046875" style="1" customWidth="1"/>
    <col min="9" max="16384" width="11.3984375" style="1"/>
  </cols>
  <sheetData>
    <row r="1" spans="1:8" ht="39.75" customHeight="1" thickBot="1" x14ac:dyDescent="0.4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/>
    </row>
    <row r="2" spans="1:8" ht="34.5" customHeight="1" thickBot="1" x14ac:dyDescent="0.4">
      <c r="A2" s="8">
        <v>1</v>
      </c>
      <c r="B2" s="9" t="s">
        <v>77</v>
      </c>
      <c r="C2" s="10">
        <v>24885</v>
      </c>
      <c r="D2" s="10">
        <v>10495</v>
      </c>
      <c r="E2" s="10">
        <v>265</v>
      </c>
      <c r="F2" s="10">
        <v>42</v>
      </c>
      <c r="G2" s="10">
        <v>3240</v>
      </c>
      <c r="H2" s="11"/>
    </row>
    <row r="3" spans="1:8" ht="34.5" customHeight="1" thickBot="1" x14ac:dyDescent="0.4">
      <c r="A3" s="8">
        <v>2</v>
      </c>
      <c r="B3" s="9" t="s">
        <v>78</v>
      </c>
      <c r="C3" s="10">
        <v>23244</v>
      </c>
      <c r="D3" s="10">
        <v>9554</v>
      </c>
      <c r="E3" s="10">
        <v>253</v>
      </c>
      <c r="F3" s="10">
        <v>44</v>
      </c>
      <c r="G3" s="10">
        <v>3240</v>
      </c>
      <c r="H3" s="11"/>
    </row>
    <row r="4" spans="1:8" ht="34.5" customHeight="1" thickBot="1" x14ac:dyDescent="0.4">
      <c r="A4" s="12">
        <v>3</v>
      </c>
      <c r="B4" s="9" t="s">
        <v>79</v>
      </c>
      <c r="C4" s="10">
        <v>22181</v>
      </c>
      <c r="D4" s="10">
        <v>8791</v>
      </c>
      <c r="E4" s="10">
        <v>239</v>
      </c>
      <c r="F4" s="10">
        <v>48</v>
      </c>
      <c r="G4" s="10">
        <v>3840</v>
      </c>
      <c r="H4" s="11"/>
    </row>
    <row r="5" spans="1:8" ht="34.5" customHeight="1" thickBot="1" x14ac:dyDescent="0.4">
      <c r="A5" s="12">
        <v>4</v>
      </c>
      <c r="B5" s="9" t="s">
        <v>80</v>
      </c>
      <c r="C5" s="10">
        <v>21976</v>
      </c>
      <c r="D5" s="10">
        <v>8746</v>
      </c>
      <c r="E5" s="10">
        <v>243</v>
      </c>
      <c r="F5" s="10">
        <v>51</v>
      </c>
      <c r="G5" s="10">
        <v>3630</v>
      </c>
      <c r="H5" s="11"/>
    </row>
    <row r="6" spans="1:8" ht="34.5" customHeight="1" thickBot="1" x14ac:dyDescent="0.4">
      <c r="A6" s="12">
        <v>5</v>
      </c>
      <c r="B6" s="9" t="s">
        <v>81</v>
      </c>
      <c r="C6" s="10">
        <v>21662</v>
      </c>
      <c r="D6" s="10">
        <v>8402</v>
      </c>
      <c r="E6" s="10">
        <v>223</v>
      </c>
      <c r="F6" s="10">
        <v>34</v>
      </c>
      <c r="G6" s="10">
        <v>3810</v>
      </c>
      <c r="H6" s="11"/>
    </row>
    <row r="7" spans="1:8" ht="34.5" customHeight="1" thickBot="1" x14ac:dyDescent="0.4">
      <c r="A7" s="12">
        <v>6</v>
      </c>
      <c r="B7" s="9" t="s">
        <v>82</v>
      </c>
      <c r="C7" s="10">
        <v>21642</v>
      </c>
      <c r="D7" s="10">
        <v>8292</v>
      </c>
      <c r="E7" s="10">
        <v>231</v>
      </c>
      <c r="F7" s="10">
        <v>36</v>
      </c>
      <c r="G7" s="10">
        <v>3600</v>
      </c>
      <c r="H7" s="11"/>
    </row>
    <row r="8" spans="1:8" ht="34.5" customHeight="1" thickBot="1" x14ac:dyDescent="0.4">
      <c r="A8" s="12">
        <v>7</v>
      </c>
      <c r="B8" s="9" t="s">
        <v>83</v>
      </c>
      <c r="C8" s="10">
        <v>20353</v>
      </c>
      <c r="D8" s="10">
        <v>8103</v>
      </c>
      <c r="E8" s="10">
        <v>206</v>
      </c>
      <c r="F8" s="10">
        <v>36</v>
      </c>
      <c r="G8" s="10">
        <v>3750</v>
      </c>
      <c r="H8" s="11"/>
    </row>
    <row r="9" spans="1:8" ht="34.5" customHeight="1" thickBot="1" x14ac:dyDescent="0.4">
      <c r="A9" s="12">
        <v>8</v>
      </c>
      <c r="B9" s="9" t="s">
        <v>84</v>
      </c>
      <c r="C9" s="10">
        <v>19422</v>
      </c>
      <c r="D9" s="10">
        <v>7692</v>
      </c>
      <c r="E9" s="10">
        <v>189</v>
      </c>
      <c r="F9" s="10">
        <v>30</v>
      </c>
      <c r="G9" s="10">
        <v>3780</v>
      </c>
      <c r="H9" s="11"/>
    </row>
    <row r="10" spans="1:8" ht="34.5" hidden="1" customHeight="1" thickBot="1" x14ac:dyDescent="0.4">
      <c r="A10" s="12">
        <v>9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/>
    </row>
    <row r="11" spans="1:8" ht="34.5" hidden="1" customHeight="1" thickBot="1" x14ac:dyDescent="0.4">
      <c r="A11" s="13" t="e">
        <v>#N/A</v>
      </c>
      <c r="B11" s="14" t="e">
        <v>#N/A</v>
      </c>
      <c r="C11" s="15" t="e">
        <v>#N/A</v>
      </c>
      <c r="D11" s="15" t="e">
        <v>#N/A</v>
      </c>
      <c r="E11" s="15" t="e">
        <v>#N/A</v>
      </c>
      <c r="F11" s="15" t="e">
        <v>#N/A</v>
      </c>
      <c r="G11" s="15" t="e">
        <v>#N/A</v>
      </c>
      <c r="H11" s="11"/>
    </row>
    <row r="12" spans="1:8" ht="34.5" hidden="1" customHeight="1" thickBot="1" x14ac:dyDescent="0.4">
      <c r="A12" s="12">
        <v>11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</row>
    <row r="13" spans="1:8" ht="34.5" hidden="1" customHeight="1" thickBot="1" x14ac:dyDescent="0.4">
      <c r="A13" s="13">
        <v>12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1"/>
    </row>
  </sheetData>
  <conditionalFormatting sqref="B2:G2 B4:G13">
    <cfRule type="expression" dxfId="6" priority="14" stopIfTrue="1">
      <formula>$A2=1</formula>
    </cfRule>
  </conditionalFormatting>
  <conditionalFormatting sqref="A2">
    <cfRule type="expression" dxfId="5" priority="11" stopIfTrue="1">
      <formula>$A2=1</formula>
    </cfRule>
    <cfRule type="expression" dxfId="4" priority="12" stopIfTrue="1">
      <formula>$A2=2</formula>
    </cfRule>
    <cfRule type="expression" dxfId="3" priority="13" stopIfTrue="1">
      <formula>$A2=3</formula>
    </cfRule>
  </conditionalFormatting>
  <conditionalFormatting sqref="A3:G3">
    <cfRule type="expression" dxfId="2" priority="8" stopIfTrue="1">
      <formula>$A3=1+$A$2:$G$3</formula>
    </cfRule>
    <cfRule type="expression" dxfId="1" priority="9" stopIfTrue="1">
      <formula>$A3=2</formula>
    </cfRule>
    <cfRule type="expression" dxfId="0" priority="10" stopIfTrue="1">
      <formula>$A3=3</formula>
    </cfRule>
  </conditionalFormatting>
  <printOptions horizontalCentered="1" verticalCentered="1"/>
  <pageMargins left="0" right="0" top="0.59055118110236227" bottom="0" header="0.31496062992125984" footer="0.31496062992125984"/>
  <pageSetup paperSize="9" scale="120" orientation="landscape" r:id="rId1"/>
  <headerFooter>
    <oddHeader>&amp;C&amp;20&amp;F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2E92-02C7-4FED-A736-941FB7B458E4}">
  <dimension ref="A1:H95"/>
  <sheetViews>
    <sheetView showZeros="0" view="pageBreakPreview" topLeftCell="A71" zoomScale="60" zoomScaleNormal="100" workbookViewId="0">
      <selection activeCell="B99" sqref="B99"/>
    </sheetView>
  </sheetViews>
  <sheetFormatPr baseColWidth="10" defaultColWidth="11.3984375" defaultRowHeight="13.9" x14ac:dyDescent="0.4"/>
  <cols>
    <col min="1" max="1" width="8.73046875" style="35" customWidth="1"/>
    <col min="2" max="2" width="20.73046875" style="36" customWidth="1"/>
    <col min="3" max="3" width="18.73046875" style="36" customWidth="1"/>
    <col min="4" max="4" width="12.73046875" style="37" customWidth="1"/>
    <col min="5" max="5" width="8.73046875" style="38" customWidth="1"/>
    <col min="6" max="7" width="5.73046875" style="38" customWidth="1"/>
    <col min="8" max="8" width="8.73046875" style="38" customWidth="1"/>
    <col min="9" max="16384" width="11.3984375" style="23"/>
  </cols>
  <sheetData>
    <row r="1" spans="1:8" s="19" customFormat="1" ht="20.65" x14ac:dyDescent="0.6">
      <c r="A1" s="39" t="s">
        <v>7</v>
      </c>
      <c r="B1" s="39"/>
      <c r="C1" s="39"/>
      <c r="D1" s="40" t="str">
        <f>[1]Eingabe!C2</f>
        <v>Lütau</v>
      </c>
      <c r="E1" s="40" t="e">
        <f>[1]Eingabe!#REF!</f>
        <v>#REF!</v>
      </c>
      <c r="F1" s="40" t="e">
        <f>[1]Eingabe!#REF!</f>
        <v>#REF!</v>
      </c>
      <c r="G1" s="40" t="e">
        <f>[1]Eingabe!#REF!</f>
        <v>#REF!</v>
      </c>
      <c r="H1" s="40" t="e">
        <f>[1]Eingabe!#REF!</f>
        <v>#REF!</v>
      </c>
    </row>
    <row r="2" spans="1:8" x14ac:dyDescent="0.4">
      <c r="A2" s="20"/>
      <c r="B2" s="21"/>
      <c r="C2" s="21"/>
      <c r="D2" s="22" t="s">
        <v>8</v>
      </c>
      <c r="E2" s="22" t="s">
        <v>9</v>
      </c>
      <c r="F2" s="22" t="s">
        <v>10</v>
      </c>
      <c r="G2" s="22" t="s">
        <v>11</v>
      </c>
      <c r="H2" s="22" t="s">
        <v>12</v>
      </c>
    </row>
    <row r="3" spans="1:8" ht="15" x14ac:dyDescent="0.4">
      <c r="A3" s="24" t="s">
        <v>13</v>
      </c>
      <c r="B3" s="25" t="str">
        <f>[1]Eingabe!B3</f>
        <v>Koch, Wilfried</v>
      </c>
      <c r="C3" s="25"/>
      <c r="D3" s="26">
        <f>E3+((F3-G3)*50)+(H3)</f>
        <v>937</v>
      </c>
      <c r="E3" s="27">
        <v>357</v>
      </c>
      <c r="F3" s="27">
        <v>8</v>
      </c>
      <c r="G3" s="27">
        <v>0</v>
      </c>
      <c r="H3" s="27">
        <v>180</v>
      </c>
    </row>
    <row r="4" spans="1:8" ht="15" x14ac:dyDescent="0.4">
      <c r="A4" s="24" t="s">
        <v>14</v>
      </c>
      <c r="B4" s="25" t="str">
        <f>[1]Eingabe!B4</f>
        <v>Kupke, Stefan</v>
      </c>
      <c r="C4" s="25"/>
      <c r="D4" s="26">
        <f t="shared" ref="D4:D10" si="0">E4+((F4-G4)*50)+(H4)</f>
        <v>366</v>
      </c>
      <c r="E4" s="27">
        <v>156</v>
      </c>
      <c r="F4" s="27">
        <v>7</v>
      </c>
      <c r="G4" s="27">
        <v>4</v>
      </c>
      <c r="H4" s="27">
        <v>60</v>
      </c>
    </row>
    <row r="5" spans="1:8" ht="15" x14ac:dyDescent="0.4">
      <c r="A5" s="24" t="s">
        <v>15</v>
      </c>
      <c r="B5" s="25" t="str">
        <f>[1]Eingabe!B5</f>
        <v>Runkowski, Günter</v>
      </c>
      <c r="C5" s="25"/>
      <c r="D5" s="26">
        <f t="shared" si="0"/>
        <v>1111</v>
      </c>
      <c r="E5" s="27">
        <v>531</v>
      </c>
      <c r="F5" s="27">
        <v>8</v>
      </c>
      <c r="G5" s="27">
        <v>0</v>
      </c>
      <c r="H5" s="27">
        <v>180</v>
      </c>
    </row>
    <row r="6" spans="1:8" ht="15" x14ac:dyDescent="0.4">
      <c r="A6" s="24" t="s">
        <v>16</v>
      </c>
      <c r="B6" s="25" t="str">
        <f>[1]Eingabe!B6</f>
        <v>Piekert, Marko</v>
      </c>
      <c r="C6" s="25"/>
      <c r="D6" s="26">
        <f t="shared" si="0"/>
        <v>1089</v>
      </c>
      <c r="E6" s="27">
        <v>519</v>
      </c>
      <c r="F6" s="27">
        <v>9</v>
      </c>
      <c r="G6" s="27">
        <v>0</v>
      </c>
      <c r="H6" s="27">
        <v>120</v>
      </c>
    </row>
    <row r="7" spans="1:8" ht="15" x14ac:dyDescent="0.4">
      <c r="A7" s="24" t="s">
        <v>17</v>
      </c>
      <c r="B7" s="25" t="str">
        <f>[1]Eingabe!B7</f>
        <v>Lühmann, Michael</v>
      </c>
      <c r="C7" s="25"/>
      <c r="D7" s="26">
        <f t="shared" si="0"/>
        <v>1054</v>
      </c>
      <c r="E7" s="27">
        <v>424</v>
      </c>
      <c r="F7" s="27">
        <v>10</v>
      </c>
      <c r="G7" s="27">
        <v>1</v>
      </c>
      <c r="H7" s="27">
        <v>180</v>
      </c>
    </row>
    <row r="8" spans="1:8" ht="15" x14ac:dyDescent="0.4">
      <c r="A8" s="24" t="s">
        <v>18</v>
      </c>
      <c r="B8" s="25" t="str">
        <f>[1]Eingabe!B8</f>
        <v>Lühmann, Nico</v>
      </c>
      <c r="C8" s="25"/>
      <c r="D8" s="26">
        <f t="shared" si="0"/>
        <v>1161</v>
      </c>
      <c r="E8" s="27">
        <v>541</v>
      </c>
      <c r="F8" s="27">
        <v>12</v>
      </c>
      <c r="G8" s="27">
        <v>2</v>
      </c>
      <c r="H8" s="27">
        <v>120</v>
      </c>
    </row>
    <row r="9" spans="1:8" ht="15" x14ac:dyDescent="0.4">
      <c r="A9" s="24" t="s">
        <v>19</v>
      </c>
      <c r="B9" s="25" t="str">
        <f>[1]Eingabe!B9</f>
        <v>Piekert, Arnold</v>
      </c>
      <c r="C9" s="25"/>
      <c r="D9" s="26">
        <f t="shared" si="0"/>
        <v>900</v>
      </c>
      <c r="E9" s="27">
        <v>290</v>
      </c>
      <c r="F9" s="27">
        <v>8</v>
      </c>
      <c r="G9" s="27">
        <v>0</v>
      </c>
      <c r="H9" s="27">
        <v>210</v>
      </c>
    </row>
    <row r="10" spans="1:8" ht="15" x14ac:dyDescent="0.4">
      <c r="A10" s="24" t="s">
        <v>20</v>
      </c>
      <c r="B10" s="25" t="str">
        <f>[1]Eingabe!B10</f>
        <v>Hümpel, Ludwig</v>
      </c>
      <c r="C10" s="25"/>
      <c r="D10" s="26">
        <f t="shared" si="0"/>
        <v>1298</v>
      </c>
      <c r="E10" s="27">
        <v>548</v>
      </c>
      <c r="F10" s="27">
        <v>12</v>
      </c>
      <c r="G10" s="27">
        <v>0</v>
      </c>
      <c r="H10" s="27">
        <v>150</v>
      </c>
    </row>
    <row r="11" spans="1:8" s="31" customFormat="1" ht="17.649999999999999" x14ac:dyDescent="0.5">
      <c r="A11" s="28"/>
      <c r="B11" s="29"/>
      <c r="C11" s="29"/>
      <c r="D11" s="30">
        <f>SUM(D3:D10)</f>
        <v>7916</v>
      </c>
      <c r="E11" s="30">
        <f>SUM(E3:E10)</f>
        <v>3366</v>
      </c>
      <c r="F11" s="30">
        <f>SUM(F3:F10)</f>
        <v>74</v>
      </c>
      <c r="G11" s="30">
        <f>SUM(G3:G10)</f>
        <v>7</v>
      </c>
      <c r="H11" s="30">
        <f>SUM(H3:H10)</f>
        <v>1200</v>
      </c>
    </row>
    <row r="12" spans="1:8" ht="18" customHeight="1" x14ac:dyDescent="0.4">
      <c r="A12" s="41"/>
      <c r="B12" s="41"/>
      <c r="C12" s="41"/>
      <c r="D12" s="41"/>
      <c r="E12" s="41"/>
      <c r="F12" s="41"/>
      <c r="G12" s="41"/>
      <c r="H12" s="41"/>
    </row>
    <row r="13" spans="1:8" s="19" customFormat="1" ht="20.65" x14ac:dyDescent="0.6">
      <c r="A13" s="39" t="s">
        <v>7</v>
      </c>
      <c r="B13" s="39"/>
      <c r="C13" s="39"/>
      <c r="D13" s="40" t="str">
        <f>[1]Eingabe!C13</f>
        <v>Neustadt</v>
      </c>
      <c r="E13" s="40" t="e">
        <f>[1]Eingabe!#REF!</f>
        <v>#REF!</v>
      </c>
      <c r="F13" s="40" t="e">
        <f>[1]Eingabe!#REF!</f>
        <v>#REF!</v>
      </c>
      <c r="G13" s="40" t="e">
        <f>[1]Eingabe!#REF!</f>
        <v>#REF!</v>
      </c>
      <c r="H13" s="40" t="e">
        <f>[1]Eingabe!#REF!</f>
        <v>#REF!</v>
      </c>
    </row>
    <row r="14" spans="1:8" x14ac:dyDescent="0.4">
      <c r="A14" s="20"/>
      <c r="B14" s="21"/>
      <c r="C14" s="21"/>
      <c r="D14" s="22" t="s">
        <v>8</v>
      </c>
      <c r="E14" s="22" t="s">
        <v>9</v>
      </c>
      <c r="F14" s="22" t="s">
        <v>10</v>
      </c>
      <c r="G14" s="22" t="s">
        <v>11</v>
      </c>
      <c r="H14" s="22" t="s">
        <v>12</v>
      </c>
    </row>
    <row r="15" spans="1:8" ht="15" x14ac:dyDescent="0.4">
      <c r="A15" s="32" t="s">
        <v>21</v>
      </c>
      <c r="B15" s="25" t="str">
        <f>[1]Eingabe!B14</f>
        <v>Meier, Hans-Jürgen</v>
      </c>
      <c r="C15" s="25"/>
      <c r="D15" s="26">
        <f>E15+((F15-G15)*50)+(H15)</f>
        <v>1108</v>
      </c>
      <c r="E15" s="27">
        <v>488</v>
      </c>
      <c r="F15" s="27">
        <v>12</v>
      </c>
      <c r="G15" s="27">
        <v>2</v>
      </c>
      <c r="H15" s="27">
        <v>120</v>
      </c>
    </row>
    <row r="16" spans="1:8" ht="15" x14ac:dyDescent="0.4">
      <c r="A16" s="32" t="s">
        <v>22</v>
      </c>
      <c r="B16" s="25" t="str">
        <f>[1]Eingabe!B15</f>
        <v>Kröger, Reiner</v>
      </c>
      <c r="C16" s="25"/>
      <c r="D16" s="26">
        <f t="shared" ref="D16:D22" si="1">E16+((F16-G16)*50)+(H16)</f>
        <v>1083</v>
      </c>
      <c r="E16" s="27">
        <v>463</v>
      </c>
      <c r="F16" s="27">
        <v>12</v>
      </c>
      <c r="G16" s="27">
        <v>2</v>
      </c>
      <c r="H16" s="27">
        <v>120</v>
      </c>
    </row>
    <row r="17" spans="1:8" ht="15" x14ac:dyDescent="0.4">
      <c r="A17" s="32" t="s">
        <v>23</v>
      </c>
      <c r="B17" s="25" t="str">
        <f>[1]Eingabe!B16</f>
        <v>Kröger, Thomas</v>
      </c>
      <c r="C17" s="25"/>
      <c r="D17" s="26">
        <f t="shared" si="1"/>
        <v>720</v>
      </c>
      <c r="E17" s="27">
        <v>270</v>
      </c>
      <c r="F17" s="27">
        <v>9</v>
      </c>
      <c r="G17" s="27">
        <v>3</v>
      </c>
      <c r="H17" s="27">
        <v>150</v>
      </c>
    </row>
    <row r="18" spans="1:8" ht="15" x14ac:dyDescent="0.4">
      <c r="A18" s="32" t="s">
        <v>24</v>
      </c>
      <c r="B18" s="25" t="str">
        <f>[1]Eingabe!B17</f>
        <v>Raeder, Wolfg.</v>
      </c>
      <c r="C18" s="25"/>
      <c r="D18" s="26">
        <f t="shared" si="1"/>
        <v>952</v>
      </c>
      <c r="E18" s="27">
        <v>562</v>
      </c>
      <c r="F18" s="27">
        <v>9</v>
      </c>
      <c r="G18" s="27">
        <v>3</v>
      </c>
      <c r="H18" s="27">
        <v>90</v>
      </c>
    </row>
    <row r="19" spans="1:8" ht="15" x14ac:dyDescent="0.4">
      <c r="A19" s="32" t="s">
        <v>25</v>
      </c>
      <c r="B19" s="25" t="str">
        <f>[1]Eingabe!B18</f>
        <v>Nagel, Ralf</v>
      </c>
      <c r="C19" s="25"/>
      <c r="D19" s="26">
        <f t="shared" si="1"/>
        <v>1088</v>
      </c>
      <c r="E19" s="27">
        <v>418</v>
      </c>
      <c r="F19" s="27">
        <v>13</v>
      </c>
      <c r="G19" s="27">
        <v>2</v>
      </c>
      <c r="H19" s="27">
        <v>120</v>
      </c>
    </row>
    <row r="20" spans="1:8" ht="15" x14ac:dyDescent="0.4">
      <c r="A20" s="32" t="s">
        <v>26</v>
      </c>
      <c r="B20" s="25" t="str">
        <f>[1]Eingabe!B19</f>
        <v>Gosch, Frank</v>
      </c>
      <c r="C20" s="25"/>
      <c r="D20" s="26">
        <f t="shared" si="1"/>
        <v>644</v>
      </c>
      <c r="E20" s="27">
        <v>144</v>
      </c>
      <c r="F20" s="27">
        <v>9</v>
      </c>
      <c r="G20" s="27">
        <v>2</v>
      </c>
      <c r="H20" s="27">
        <v>150</v>
      </c>
    </row>
    <row r="21" spans="1:8" ht="15" x14ac:dyDescent="0.4">
      <c r="A21" s="32" t="s">
        <v>27</v>
      </c>
      <c r="B21" s="25" t="str">
        <f>[1]Eingabe!B20</f>
        <v>Kohlmorgen, Jörg</v>
      </c>
      <c r="C21" s="25"/>
      <c r="D21" s="26">
        <f t="shared" si="1"/>
        <v>1068</v>
      </c>
      <c r="E21" s="27">
        <v>368</v>
      </c>
      <c r="F21" s="27">
        <v>12</v>
      </c>
      <c r="G21" s="27">
        <v>1</v>
      </c>
      <c r="H21" s="27">
        <v>150</v>
      </c>
    </row>
    <row r="22" spans="1:8" ht="15" x14ac:dyDescent="0.4">
      <c r="A22" s="32" t="s">
        <v>28</v>
      </c>
      <c r="B22" s="25" t="str">
        <f>[1]Eingabe!B21</f>
        <v>Naß, Benjamin</v>
      </c>
      <c r="C22" s="25"/>
      <c r="D22" s="26">
        <f t="shared" si="1"/>
        <v>1042</v>
      </c>
      <c r="E22" s="27">
        <v>452</v>
      </c>
      <c r="F22" s="27">
        <v>10</v>
      </c>
      <c r="G22" s="27">
        <v>0</v>
      </c>
      <c r="H22" s="27">
        <v>90</v>
      </c>
    </row>
    <row r="23" spans="1:8" s="31" customFormat="1" ht="17.649999999999999" x14ac:dyDescent="0.5">
      <c r="A23" s="28"/>
      <c r="B23" s="29"/>
      <c r="C23" s="29"/>
      <c r="D23" s="30">
        <f>SUM(D15:D22)</f>
        <v>7705</v>
      </c>
      <c r="E23" s="30">
        <f>SUM(E15:E22)</f>
        <v>3165</v>
      </c>
      <c r="F23" s="30">
        <f>SUM(F15:F22)</f>
        <v>86</v>
      </c>
      <c r="G23" s="30">
        <f>SUM(G15:G22)</f>
        <v>15</v>
      </c>
      <c r="H23" s="30">
        <f>SUM(H15:H22)</f>
        <v>990</v>
      </c>
    </row>
    <row r="24" spans="1:8" ht="18" customHeight="1" x14ac:dyDescent="0.4">
      <c r="A24" s="41"/>
      <c r="B24" s="41"/>
      <c r="C24" s="41"/>
      <c r="D24" s="41"/>
      <c r="E24" s="41"/>
      <c r="F24" s="41"/>
      <c r="G24" s="41"/>
      <c r="H24" s="41"/>
    </row>
    <row r="25" spans="1:8" s="19" customFormat="1" ht="20.65" x14ac:dyDescent="0.6">
      <c r="A25" s="39" t="s">
        <v>7</v>
      </c>
      <c r="B25" s="39"/>
      <c r="C25" s="39"/>
      <c r="D25" s="40" t="str">
        <f>[1]Eingabe!C24</f>
        <v>Lübeck 2</v>
      </c>
      <c r="E25" s="40" t="e">
        <f>[1]Eingabe!#REF!</f>
        <v>#REF!</v>
      </c>
      <c r="F25" s="40" t="e">
        <f>[1]Eingabe!#REF!</f>
        <v>#REF!</v>
      </c>
      <c r="G25" s="40" t="e">
        <f>[1]Eingabe!#REF!</f>
        <v>#REF!</v>
      </c>
      <c r="H25" s="40" t="e">
        <f>[1]Eingabe!#REF!</f>
        <v>#REF!</v>
      </c>
    </row>
    <row r="26" spans="1:8" x14ac:dyDescent="0.4">
      <c r="A26" s="20"/>
      <c r="B26" s="21"/>
      <c r="C26" s="21"/>
      <c r="D26" s="22" t="s">
        <v>8</v>
      </c>
      <c r="E26" s="22" t="s">
        <v>9</v>
      </c>
      <c r="F26" s="22" t="s">
        <v>10</v>
      </c>
      <c r="G26" s="22" t="s">
        <v>11</v>
      </c>
      <c r="H26" s="22" t="s">
        <v>12</v>
      </c>
    </row>
    <row r="27" spans="1:8" ht="15" x14ac:dyDescent="0.4">
      <c r="A27" s="33" t="s">
        <v>29</v>
      </c>
      <c r="B27" s="25" t="str">
        <f>[1]Eingabe!B25</f>
        <v>Hoffmann, Wolf</v>
      </c>
      <c r="C27" s="25"/>
      <c r="D27" s="26">
        <f>E27+((F27-G27)*50)+(H27)</f>
        <v>820</v>
      </c>
      <c r="E27" s="27">
        <v>250</v>
      </c>
      <c r="F27" s="27">
        <v>11</v>
      </c>
      <c r="G27" s="27">
        <v>2</v>
      </c>
      <c r="H27" s="27">
        <v>120</v>
      </c>
    </row>
    <row r="28" spans="1:8" ht="15" x14ac:dyDescent="0.4">
      <c r="A28" s="33" t="s">
        <v>30</v>
      </c>
      <c r="B28" s="25" t="str">
        <f>[1]Eingabe!B26</f>
        <v>Simsek, Ela</v>
      </c>
      <c r="C28" s="25"/>
      <c r="D28" s="26">
        <f t="shared" ref="D28:D34" si="2">E28+((F28-G28)*50)+(H28)</f>
        <v>900</v>
      </c>
      <c r="E28" s="27">
        <v>270</v>
      </c>
      <c r="F28" s="27">
        <v>11</v>
      </c>
      <c r="G28" s="27">
        <v>2</v>
      </c>
      <c r="H28" s="27">
        <v>180</v>
      </c>
    </row>
    <row r="29" spans="1:8" ht="15" x14ac:dyDescent="0.4">
      <c r="A29" s="33" t="s">
        <v>31</v>
      </c>
      <c r="B29" s="25" t="str">
        <f>[1]Eingabe!B27</f>
        <v>von Holt, Inge</v>
      </c>
      <c r="C29" s="25"/>
      <c r="D29" s="26">
        <f t="shared" si="2"/>
        <v>472</v>
      </c>
      <c r="E29" s="27">
        <v>-8</v>
      </c>
      <c r="F29" s="27">
        <v>8</v>
      </c>
      <c r="G29" s="27">
        <v>2</v>
      </c>
      <c r="H29" s="27">
        <v>180</v>
      </c>
    </row>
    <row r="30" spans="1:8" ht="15" x14ac:dyDescent="0.4">
      <c r="A30" s="33" t="s">
        <v>32</v>
      </c>
      <c r="B30" s="25" t="str">
        <f>[1]Eingabe!B28</f>
        <v>Wiese, Matthias</v>
      </c>
      <c r="C30" s="25"/>
      <c r="D30" s="26">
        <f t="shared" si="2"/>
        <v>1045</v>
      </c>
      <c r="E30" s="27">
        <v>495</v>
      </c>
      <c r="F30" s="27">
        <v>10</v>
      </c>
      <c r="G30" s="27">
        <v>2</v>
      </c>
      <c r="H30" s="27">
        <v>150</v>
      </c>
    </row>
    <row r="31" spans="1:8" ht="15" x14ac:dyDescent="0.4">
      <c r="A31" s="33" t="s">
        <v>33</v>
      </c>
      <c r="B31" s="25" t="str">
        <f>[1]Eingabe!B29</f>
        <v>Bredlow, Sabine</v>
      </c>
      <c r="C31" s="25"/>
      <c r="D31" s="26">
        <f t="shared" si="2"/>
        <v>878</v>
      </c>
      <c r="E31" s="27">
        <v>328</v>
      </c>
      <c r="F31" s="27">
        <v>10</v>
      </c>
      <c r="G31" s="27">
        <v>2</v>
      </c>
      <c r="H31" s="27">
        <v>150</v>
      </c>
    </row>
    <row r="32" spans="1:8" ht="15" x14ac:dyDescent="0.4">
      <c r="A32" s="33" t="s">
        <v>34</v>
      </c>
      <c r="B32" s="25" t="str">
        <f>[1]Eingabe!B30</f>
        <v>Laaß, Brigitte</v>
      </c>
      <c r="C32" s="25"/>
      <c r="D32" s="26">
        <f t="shared" si="2"/>
        <v>733</v>
      </c>
      <c r="E32" s="27">
        <v>373</v>
      </c>
      <c r="F32" s="27">
        <v>10</v>
      </c>
      <c r="G32" s="27">
        <v>4</v>
      </c>
      <c r="H32" s="27">
        <v>60</v>
      </c>
    </row>
    <row r="33" spans="1:8" ht="15" x14ac:dyDescent="0.4">
      <c r="A33" s="33" t="s">
        <v>35</v>
      </c>
      <c r="B33" s="25" t="str">
        <f>[1]Eingabe!B31</f>
        <v>Bülow, Detlef</v>
      </c>
      <c r="C33" s="25"/>
      <c r="D33" s="26">
        <f t="shared" si="2"/>
        <v>605</v>
      </c>
      <c r="E33" s="27">
        <v>225</v>
      </c>
      <c r="F33" s="27">
        <v>10</v>
      </c>
      <c r="G33" s="27">
        <v>3</v>
      </c>
      <c r="H33" s="27">
        <v>30</v>
      </c>
    </row>
    <row r="34" spans="1:8" ht="15" x14ac:dyDescent="0.4">
      <c r="A34" s="33" t="s">
        <v>36</v>
      </c>
      <c r="B34" s="25" t="str">
        <f>[1]Eingabe!B32</f>
        <v>Burschberg, Jens</v>
      </c>
      <c r="C34" s="25"/>
      <c r="D34" s="26">
        <f t="shared" si="2"/>
        <v>840</v>
      </c>
      <c r="E34" s="27">
        <v>370</v>
      </c>
      <c r="F34" s="27">
        <v>9</v>
      </c>
      <c r="G34" s="27">
        <v>2</v>
      </c>
      <c r="H34" s="27">
        <v>120</v>
      </c>
    </row>
    <row r="35" spans="1:8" ht="17.649999999999999" x14ac:dyDescent="0.5">
      <c r="A35" s="20"/>
      <c r="B35" s="21"/>
      <c r="C35" s="21"/>
      <c r="D35" s="30">
        <f>SUM(D27:D34)</f>
        <v>6293</v>
      </c>
      <c r="E35" s="30">
        <f>SUM(E27:E34)</f>
        <v>2303</v>
      </c>
      <c r="F35" s="30">
        <f>SUM(F27:F34)</f>
        <v>79</v>
      </c>
      <c r="G35" s="30">
        <f>SUM(G27:G34)</f>
        <v>19</v>
      </c>
      <c r="H35" s="30">
        <f>SUM(H27:H34)</f>
        <v>990</v>
      </c>
    </row>
    <row r="36" spans="1:8" ht="18" customHeight="1" x14ac:dyDescent="0.4">
      <c r="A36" s="41"/>
      <c r="B36" s="41"/>
      <c r="C36" s="41"/>
      <c r="D36" s="41"/>
      <c r="E36" s="41"/>
      <c r="F36" s="41"/>
      <c r="G36" s="41"/>
      <c r="H36" s="41"/>
    </row>
    <row r="37" spans="1:8" s="19" customFormat="1" ht="20.65" x14ac:dyDescent="0.6">
      <c r="A37" s="39" t="s">
        <v>7</v>
      </c>
      <c r="B37" s="39"/>
      <c r="C37" s="39"/>
      <c r="D37" s="40" t="str">
        <f>[1]Eingabe!C35</f>
        <v>Lübeck 1</v>
      </c>
      <c r="E37" s="40" t="e">
        <f>[1]Eingabe!#REF!</f>
        <v>#REF!</v>
      </c>
      <c r="F37" s="40" t="e">
        <f>[1]Eingabe!#REF!</f>
        <v>#REF!</v>
      </c>
      <c r="G37" s="40" t="e">
        <f>[1]Eingabe!#REF!</f>
        <v>#REF!</v>
      </c>
      <c r="H37" s="40" t="e">
        <f>[1]Eingabe!#REF!</f>
        <v>#REF!</v>
      </c>
    </row>
    <row r="38" spans="1:8" x14ac:dyDescent="0.4">
      <c r="A38" s="20"/>
      <c r="B38" s="21"/>
      <c r="C38" s="21"/>
      <c r="D38" s="22" t="s">
        <v>8</v>
      </c>
      <c r="E38" s="22" t="s">
        <v>9</v>
      </c>
      <c r="F38" s="22" t="s">
        <v>10</v>
      </c>
      <c r="G38" s="22" t="s">
        <v>11</v>
      </c>
      <c r="H38" s="22" t="s">
        <v>12</v>
      </c>
    </row>
    <row r="39" spans="1:8" ht="15" x14ac:dyDescent="0.4">
      <c r="A39" s="32" t="s">
        <v>37</v>
      </c>
      <c r="B39" s="25" t="str">
        <f>[1]Eingabe!B36</f>
        <v>Krüger, Elke</v>
      </c>
      <c r="C39" s="25"/>
      <c r="D39" s="26">
        <f>E39+((F39-G39)*50)+(H39)</f>
        <v>965</v>
      </c>
      <c r="E39" s="27">
        <v>305</v>
      </c>
      <c r="F39" s="27">
        <v>10</v>
      </c>
      <c r="G39" s="27">
        <v>1</v>
      </c>
      <c r="H39" s="27">
        <v>210</v>
      </c>
    </row>
    <row r="40" spans="1:8" ht="15" x14ac:dyDescent="0.4">
      <c r="A40" s="32" t="s">
        <v>38</v>
      </c>
      <c r="B40" s="25" t="str">
        <f>[1]Eingabe!B37</f>
        <v>Krüger, Horst</v>
      </c>
      <c r="C40" s="25"/>
      <c r="D40" s="26">
        <f t="shared" ref="D40:D46" si="3">E40+((F40-G40)*50)+(H40)</f>
        <v>816</v>
      </c>
      <c r="E40" s="27">
        <v>276</v>
      </c>
      <c r="F40" s="27">
        <v>6</v>
      </c>
      <c r="G40" s="27">
        <v>0</v>
      </c>
      <c r="H40" s="27">
        <v>240</v>
      </c>
    </row>
    <row r="41" spans="1:8" ht="15" x14ac:dyDescent="0.4">
      <c r="A41" s="32" t="s">
        <v>39</v>
      </c>
      <c r="B41" s="25" t="str">
        <f>[1]Eingabe!B38</f>
        <v>Gruhnow, Frank</v>
      </c>
      <c r="C41" s="25"/>
      <c r="D41" s="26">
        <f t="shared" si="3"/>
        <v>778</v>
      </c>
      <c r="E41" s="27">
        <v>228</v>
      </c>
      <c r="F41" s="27">
        <v>9</v>
      </c>
      <c r="G41" s="27">
        <v>1</v>
      </c>
      <c r="H41" s="27">
        <v>150</v>
      </c>
    </row>
    <row r="42" spans="1:8" ht="15" x14ac:dyDescent="0.4">
      <c r="A42" s="32" t="s">
        <v>40</v>
      </c>
      <c r="B42" s="25" t="str">
        <f>[1]Eingabe!B39</f>
        <v>Gruhnow, Roland</v>
      </c>
      <c r="C42" s="25"/>
      <c r="D42" s="26">
        <f t="shared" si="3"/>
        <v>811</v>
      </c>
      <c r="E42" s="27">
        <v>331</v>
      </c>
      <c r="F42" s="27">
        <v>6</v>
      </c>
      <c r="G42" s="27">
        <v>0</v>
      </c>
      <c r="H42" s="27">
        <v>180</v>
      </c>
    </row>
    <row r="43" spans="1:8" ht="15" x14ac:dyDescent="0.4">
      <c r="A43" s="32" t="s">
        <v>41</v>
      </c>
      <c r="B43" s="25" t="str">
        <f>[1]Eingabe!B40</f>
        <v>Wolf, Detlef</v>
      </c>
      <c r="C43" s="25"/>
      <c r="D43" s="26">
        <f t="shared" si="3"/>
        <v>1300</v>
      </c>
      <c r="E43" s="27">
        <v>570</v>
      </c>
      <c r="F43" s="27">
        <v>11</v>
      </c>
      <c r="G43" s="27">
        <v>0</v>
      </c>
      <c r="H43" s="27">
        <v>180</v>
      </c>
    </row>
    <row r="44" spans="1:8" ht="15" x14ac:dyDescent="0.4">
      <c r="A44" s="32" t="s">
        <v>42</v>
      </c>
      <c r="B44" s="25" t="str">
        <f>[1]Eingabe!B41</f>
        <v>Rimkus, Nico</v>
      </c>
      <c r="C44" s="25"/>
      <c r="D44" s="26">
        <f t="shared" si="3"/>
        <v>1241</v>
      </c>
      <c r="E44" s="27">
        <v>601</v>
      </c>
      <c r="F44" s="27">
        <v>12</v>
      </c>
      <c r="G44" s="27">
        <v>1</v>
      </c>
      <c r="H44" s="27">
        <v>90</v>
      </c>
    </row>
    <row r="45" spans="1:8" ht="15" x14ac:dyDescent="0.4">
      <c r="A45" s="32" t="s">
        <v>43</v>
      </c>
      <c r="B45" s="25" t="str">
        <f>[1]Eingabe!B42</f>
        <v>Maaß, Jan</v>
      </c>
      <c r="C45" s="25"/>
      <c r="D45" s="26">
        <f t="shared" si="3"/>
        <v>296</v>
      </c>
      <c r="E45" s="27">
        <v>56</v>
      </c>
      <c r="F45" s="27">
        <v>6</v>
      </c>
      <c r="G45" s="27">
        <v>3</v>
      </c>
      <c r="H45" s="27">
        <v>90</v>
      </c>
    </row>
    <row r="46" spans="1:8" ht="15" x14ac:dyDescent="0.4">
      <c r="A46" s="32" t="s">
        <v>44</v>
      </c>
      <c r="B46" s="25" t="str">
        <f>[1]Eingabe!B43</f>
        <v>Kubitza, Chris.</v>
      </c>
      <c r="C46" s="25"/>
      <c r="D46" s="26">
        <f t="shared" si="3"/>
        <v>1372</v>
      </c>
      <c r="E46" s="27">
        <v>642</v>
      </c>
      <c r="F46" s="27">
        <v>11</v>
      </c>
      <c r="G46" s="27">
        <v>0</v>
      </c>
      <c r="H46" s="27">
        <v>180</v>
      </c>
    </row>
    <row r="47" spans="1:8" ht="17.649999999999999" x14ac:dyDescent="0.5">
      <c r="A47" s="20"/>
      <c r="B47" s="21"/>
      <c r="C47" s="21"/>
      <c r="D47" s="30">
        <f>SUM(D39:D46)</f>
        <v>7579</v>
      </c>
      <c r="E47" s="30">
        <f>SUM(E39:E46)</f>
        <v>3009</v>
      </c>
      <c r="F47" s="30">
        <f>SUM(F39:F46)</f>
        <v>71</v>
      </c>
      <c r="G47" s="30">
        <f>SUM(G39:G46)</f>
        <v>6</v>
      </c>
      <c r="H47" s="30">
        <f>SUM(H39:H46)</f>
        <v>1320</v>
      </c>
    </row>
    <row r="48" spans="1:8" ht="18" customHeight="1" x14ac:dyDescent="0.4">
      <c r="A48" s="41"/>
      <c r="B48" s="41"/>
      <c r="C48" s="41"/>
      <c r="D48" s="41"/>
      <c r="E48" s="41"/>
      <c r="F48" s="41"/>
      <c r="G48" s="41"/>
      <c r="H48" s="41"/>
    </row>
    <row r="49" spans="1:8" s="19" customFormat="1" ht="20.65" x14ac:dyDescent="0.6">
      <c r="A49" s="39" t="s">
        <v>7</v>
      </c>
      <c r="B49" s="39"/>
      <c r="C49" s="39"/>
      <c r="D49" s="40" t="str">
        <f>[1]Eingabe!C46</f>
        <v>Hummel Hamburg</v>
      </c>
      <c r="E49" s="40" t="e">
        <f>[1]Eingabe!#REF!</f>
        <v>#REF!</v>
      </c>
      <c r="F49" s="40" t="e">
        <f>[1]Eingabe!#REF!</f>
        <v>#REF!</v>
      </c>
      <c r="G49" s="40" t="e">
        <f>[1]Eingabe!#REF!</f>
        <v>#REF!</v>
      </c>
      <c r="H49" s="40" t="e">
        <f>[1]Eingabe!#REF!</f>
        <v>#REF!</v>
      </c>
    </row>
    <row r="50" spans="1:8" x14ac:dyDescent="0.4">
      <c r="A50" s="20"/>
      <c r="B50" s="21"/>
      <c r="C50" s="21"/>
      <c r="D50" s="22" t="s">
        <v>8</v>
      </c>
      <c r="E50" s="22" t="s">
        <v>9</v>
      </c>
      <c r="F50" s="22" t="s">
        <v>10</v>
      </c>
      <c r="G50" s="22" t="s">
        <v>11</v>
      </c>
      <c r="H50" s="22" t="s">
        <v>12</v>
      </c>
    </row>
    <row r="51" spans="1:8" ht="15" x14ac:dyDescent="0.4">
      <c r="A51" s="32" t="s">
        <v>45</v>
      </c>
      <c r="B51" s="25" t="str">
        <f>[1]Eingabe!B47</f>
        <v>Sander, Jürgen</v>
      </c>
      <c r="C51" s="25"/>
      <c r="D51" s="26">
        <f>E51+((F51-G51)*50)+(H51)</f>
        <v>1112</v>
      </c>
      <c r="E51" s="27">
        <v>492</v>
      </c>
      <c r="F51" s="27">
        <v>14</v>
      </c>
      <c r="G51" s="27">
        <v>4</v>
      </c>
      <c r="H51" s="27">
        <v>120</v>
      </c>
    </row>
    <row r="52" spans="1:8" ht="15" x14ac:dyDescent="0.4">
      <c r="A52" s="32" t="s">
        <v>46</v>
      </c>
      <c r="B52" s="25" t="str">
        <f>[1]Eingabe!B48</f>
        <v>Seidler, Frank</v>
      </c>
      <c r="C52" s="25"/>
      <c r="D52" s="26">
        <f t="shared" ref="D52:D58" si="4">E52+((F52-G52)*50)+(H52)</f>
        <v>840</v>
      </c>
      <c r="E52" s="27">
        <v>300</v>
      </c>
      <c r="F52" s="27">
        <v>12</v>
      </c>
      <c r="G52" s="27">
        <v>3</v>
      </c>
      <c r="H52" s="27">
        <v>90</v>
      </c>
    </row>
    <row r="53" spans="1:8" ht="15" x14ac:dyDescent="0.4">
      <c r="A53" s="32" t="s">
        <v>47</v>
      </c>
      <c r="B53" s="25" t="str">
        <f>[1]Eingabe!B49</f>
        <v>Stecher, Andreas</v>
      </c>
      <c r="C53" s="25"/>
      <c r="D53" s="26">
        <f t="shared" si="4"/>
        <v>1135</v>
      </c>
      <c r="E53" s="27">
        <v>565</v>
      </c>
      <c r="F53" s="27">
        <v>9</v>
      </c>
      <c r="G53" s="27">
        <v>0</v>
      </c>
      <c r="H53" s="27">
        <v>120</v>
      </c>
    </row>
    <row r="54" spans="1:8" ht="15" x14ac:dyDescent="0.4">
      <c r="A54" s="32" t="s">
        <v>48</v>
      </c>
      <c r="B54" s="25" t="str">
        <f>[1]Eingabe!B50</f>
        <v>Jablonsky, Harald</v>
      </c>
      <c r="C54" s="25"/>
      <c r="D54" s="26">
        <f t="shared" si="4"/>
        <v>818</v>
      </c>
      <c r="E54" s="27">
        <v>448</v>
      </c>
      <c r="F54" s="27">
        <v>8</v>
      </c>
      <c r="G54" s="27">
        <v>3</v>
      </c>
      <c r="H54" s="27">
        <v>120</v>
      </c>
    </row>
    <row r="55" spans="1:8" ht="15" x14ac:dyDescent="0.4">
      <c r="A55" s="32" t="s">
        <v>49</v>
      </c>
      <c r="B55" s="25" t="str">
        <f>[1]Eingabe!B51</f>
        <v>Werner, Manfred</v>
      </c>
      <c r="C55" s="25"/>
      <c r="D55" s="26">
        <f t="shared" si="4"/>
        <v>712</v>
      </c>
      <c r="E55" s="27">
        <v>292</v>
      </c>
      <c r="F55" s="27">
        <v>6</v>
      </c>
      <c r="G55" s="27">
        <v>0</v>
      </c>
      <c r="H55" s="27">
        <v>120</v>
      </c>
    </row>
    <row r="56" spans="1:8" ht="15" x14ac:dyDescent="0.4">
      <c r="A56" s="32" t="s">
        <v>50</v>
      </c>
      <c r="B56" s="25" t="str">
        <f>[1]Eingabe!B52</f>
        <v>Krzyz, Bernd</v>
      </c>
      <c r="C56" s="25"/>
      <c r="D56" s="26">
        <f t="shared" si="4"/>
        <v>1138</v>
      </c>
      <c r="E56" s="27">
        <v>438</v>
      </c>
      <c r="F56" s="27">
        <v>12</v>
      </c>
      <c r="G56" s="27">
        <v>1</v>
      </c>
      <c r="H56" s="27">
        <v>150</v>
      </c>
    </row>
    <row r="57" spans="1:8" ht="15" x14ac:dyDescent="0.4">
      <c r="A57" s="32" t="s">
        <v>51</v>
      </c>
      <c r="B57" s="25" t="str">
        <f>[1]Eingabe!B53</f>
        <v>Felsch, Horst</v>
      </c>
      <c r="C57" s="25"/>
      <c r="D57" s="26">
        <f t="shared" si="4"/>
        <v>601</v>
      </c>
      <c r="E57" s="27">
        <v>181</v>
      </c>
      <c r="F57" s="27">
        <v>7</v>
      </c>
      <c r="G57" s="27">
        <v>1</v>
      </c>
      <c r="H57" s="27">
        <v>120</v>
      </c>
    </row>
    <row r="58" spans="1:8" ht="15" x14ac:dyDescent="0.4">
      <c r="A58" s="32" t="s">
        <v>52</v>
      </c>
      <c r="B58" s="25" t="str">
        <f>[1]Eingabe!B54</f>
        <v>Eppinger, Harald</v>
      </c>
      <c r="C58" s="25"/>
      <c r="D58" s="26">
        <f t="shared" si="4"/>
        <v>837</v>
      </c>
      <c r="E58" s="27">
        <v>367</v>
      </c>
      <c r="F58" s="27">
        <v>9</v>
      </c>
      <c r="G58" s="27">
        <v>2</v>
      </c>
      <c r="H58" s="27">
        <v>120</v>
      </c>
    </row>
    <row r="59" spans="1:8" ht="17.649999999999999" x14ac:dyDescent="0.5">
      <c r="A59" s="41"/>
      <c r="B59" s="41"/>
      <c r="C59" s="41"/>
      <c r="D59" s="30">
        <f>SUM(D51:D58)</f>
        <v>7193</v>
      </c>
      <c r="E59" s="30">
        <f>SUM(E51:E58)</f>
        <v>3083</v>
      </c>
      <c r="F59" s="30">
        <f>SUM(F51:F58)</f>
        <v>77</v>
      </c>
      <c r="G59" s="30">
        <f>SUM(G51:G58)</f>
        <v>14</v>
      </c>
      <c r="H59" s="30">
        <f>SUM(H51:H58)</f>
        <v>960</v>
      </c>
    </row>
    <row r="60" spans="1:8" ht="18" customHeight="1" x14ac:dyDescent="0.4">
      <c r="A60" s="41"/>
      <c r="B60" s="41"/>
      <c r="C60" s="41"/>
      <c r="D60" s="41"/>
      <c r="E60" s="41"/>
      <c r="F60" s="41"/>
      <c r="G60" s="41"/>
      <c r="H60" s="41"/>
    </row>
    <row r="61" spans="1:8" s="19" customFormat="1" ht="20.65" x14ac:dyDescent="0.6">
      <c r="A61" s="39" t="s">
        <v>7</v>
      </c>
      <c r="B61" s="39"/>
      <c r="C61" s="39"/>
      <c r="D61" s="40" t="str">
        <f>[1]Eingabe!C57</f>
        <v>Haseldorf</v>
      </c>
      <c r="E61" s="40" t="e">
        <f>[1]Eingabe!#REF!</f>
        <v>#REF!</v>
      </c>
      <c r="F61" s="40" t="e">
        <f>[1]Eingabe!#REF!</f>
        <v>#REF!</v>
      </c>
      <c r="G61" s="40" t="e">
        <f>[1]Eingabe!#REF!</f>
        <v>#REF!</v>
      </c>
      <c r="H61" s="40" t="e">
        <f>[1]Eingabe!#REF!</f>
        <v>#REF!</v>
      </c>
    </row>
    <row r="62" spans="1:8" x14ac:dyDescent="0.4">
      <c r="A62" s="20"/>
      <c r="B62" s="21"/>
      <c r="C62" s="21"/>
      <c r="D62" s="22" t="s">
        <v>8</v>
      </c>
      <c r="E62" s="22" t="s">
        <v>9</v>
      </c>
      <c r="F62" s="22" t="s">
        <v>10</v>
      </c>
      <c r="G62" s="22" t="s">
        <v>11</v>
      </c>
      <c r="H62" s="22" t="s">
        <v>12</v>
      </c>
    </row>
    <row r="63" spans="1:8" ht="15" x14ac:dyDescent="0.4">
      <c r="A63" s="32" t="s">
        <v>53</v>
      </c>
      <c r="B63" s="25" t="str">
        <f>[1]Eingabe!B58</f>
        <v>Bergmann, Frank</v>
      </c>
      <c r="C63" s="25">
        <f>[1]Eingabe!C58</f>
        <v>0</v>
      </c>
      <c r="D63" s="26">
        <f>E63+((F63-G63)*50)+(H63)</f>
        <v>1370</v>
      </c>
      <c r="E63" s="27">
        <v>720</v>
      </c>
      <c r="F63" s="27">
        <v>11</v>
      </c>
      <c r="G63" s="27">
        <v>1</v>
      </c>
      <c r="H63" s="27">
        <v>150</v>
      </c>
    </row>
    <row r="64" spans="1:8" ht="15" x14ac:dyDescent="0.4">
      <c r="A64" s="32" t="s">
        <v>54</v>
      </c>
      <c r="B64" s="25" t="str">
        <f>[1]Eingabe!B59</f>
        <v>Böge, Willi</v>
      </c>
      <c r="C64" s="25">
        <f>[1]Eingabe!C59</f>
        <v>0</v>
      </c>
      <c r="D64" s="26">
        <f t="shared" ref="D64:D70" si="5">E64+((F64-G64)*50)+(H64)</f>
        <v>573</v>
      </c>
      <c r="E64" s="27">
        <v>323</v>
      </c>
      <c r="F64" s="27">
        <v>9</v>
      </c>
      <c r="G64" s="27">
        <v>4</v>
      </c>
      <c r="H64" s="27">
        <v>0</v>
      </c>
    </row>
    <row r="65" spans="1:8" ht="15" x14ac:dyDescent="0.4">
      <c r="A65" s="32" t="s">
        <v>55</v>
      </c>
      <c r="B65" s="25" t="str">
        <f>[1]Eingabe!B60</f>
        <v>Haartje, Heinz</v>
      </c>
      <c r="C65" s="25">
        <f>[1]Eingabe!C60</f>
        <v>0</v>
      </c>
      <c r="D65" s="26">
        <f t="shared" si="5"/>
        <v>824</v>
      </c>
      <c r="E65" s="27">
        <v>324</v>
      </c>
      <c r="F65" s="27">
        <v>8</v>
      </c>
      <c r="G65" s="27">
        <v>1</v>
      </c>
      <c r="H65" s="27">
        <v>150</v>
      </c>
    </row>
    <row r="66" spans="1:8" ht="15" x14ac:dyDescent="0.4">
      <c r="A66" s="32" t="s">
        <v>56</v>
      </c>
      <c r="B66" s="25" t="str">
        <f>[1]Eingabe!B61</f>
        <v>Hansen, Ernst-Günter</v>
      </c>
      <c r="C66" s="25">
        <f>[1]Eingabe!C61</f>
        <v>0</v>
      </c>
      <c r="D66" s="26">
        <f t="shared" si="5"/>
        <v>238</v>
      </c>
      <c r="E66" s="27">
        <v>-12</v>
      </c>
      <c r="F66" s="27">
        <v>3</v>
      </c>
      <c r="G66" s="27">
        <v>1</v>
      </c>
      <c r="H66" s="27">
        <v>150</v>
      </c>
    </row>
    <row r="67" spans="1:8" ht="15" x14ac:dyDescent="0.4">
      <c r="A67" s="32" t="s">
        <v>57</v>
      </c>
      <c r="B67" s="25" t="str">
        <f>[1]Eingabe!B62</f>
        <v>Holtorf, Michael</v>
      </c>
      <c r="C67" s="25">
        <f>[1]Eingabe!C62</f>
        <v>0</v>
      </c>
      <c r="D67" s="26">
        <f t="shared" si="5"/>
        <v>1112</v>
      </c>
      <c r="E67" s="27">
        <v>532</v>
      </c>
      <c r="F67" s="27">
        <v>8</v>
      </c>
      <c r="G67" s="27">
        <v>0</v>
      </c>
      <c r="H67" s="27">
        <v>180</v>
      </c>
    </row>
    <row r="68" spans="1:8" ht="15" x14ac:dyDescent="0.4">
      <c r="A68" s="32" t="s">
        <v>58</v>
      </c>
      <c r="B68" s="25" t="str">
        <f>[1]Eingabe!B63</f>
        <v>Lüneburg, Holger</v>
      </c>
      <c r="C68" s="25">
        <f>[1]Eingabe!C63</f>
        <v>0</v>
      </c>
      <c r="D68" s="26">
        <f t="shared" si="5"/>
        <v>243</v>
      </c>
      <c r="E68" s="27">
        <v>103</v>
      </c>
      <c r="F68" s="27">
        <v>3</v>
      </c>
      <c r="G68" s="27">
        <v>2</v>
      </c>
      <c r="H68" s="27">
        <v>90</v>
      </c>
    </row>
    <row r="69" spans="1:8" ht="15" x14ac:dyDescent="0.4">
      <c r="A69" s="32" t="s">
        <v>59</v>
      </c>
      <c r="B69" s="25" t="str">
        <f>[1]Eingabe!B64</f>
        <v>Schölermann, Uwe</v>
      </c>
      <c r="C69" s="25">
        <f>[1]Eingabe!C64</f>
        <v>0</v>
      </c>
      <c r="D69" s="26">
        <f t="shared" si="5"/>
        <v>333</v>
      </c>
      <c r="E69" s="27">
        <v>23</v>
      </c>
      <c r="F69" s="27">
        <v>6</v>
      </c>
      <c r="G69" s="27">
        <v>1</v>
      </c>
      <c r="H69" s="27">
        <v>60</v>
      </c>
    </row>
    <row r="70" spans="1:8" ht="15" x14ac:dyDescent="0.4">
      <c r="A70" s="32" t="s">
        <v>60</v>
      </c>
      <c r="B70" s="25" t="str">
        <f>[1]Eingabe!B65</f>
        <v>Werthmann, Borris</v>
      </c>
      <c r="C70" s="25">
        <f>[1]Eingabe!C65</f>
        <v>0</v>
      </c>
      <c r="D70" s="26">
        <f t="shared" si="5"/>
        <v>710</v>
      </c>
      <c r="E70" s="27">
        <v>280</v>
      </c>
      <c r="F70" s="27">
        <v>7</v>
      </c>
      <c r="G70" s="27">
        <v>2</v>
      </c>
      <c r="H70" s="27">
        <v>180</v>
      </c>
    </row>
    <row r="71" spans="1:8" ht="17.649999999999999" x14ac:dyDescent="0.5">
      <c r="A71" s="41"/>
      <c r="B71" s="41"/>
      <c r="C71" s="41"/>
      <c r="D71" s="30">
        <f>SUM(D63:D70)</f>
        <v>5403</v>
      </c>
      <c r="E71" s="30">
        <f>SUM(E63:E70)</f>
        <v>2293</v>
      </c>
      <c r="F71" s="30">
        <f>SUM(F63:F70)</f>
        <v>55</v>
      </c>
      <c r="G71" s="30">
        <f>SUM(G63:G70)</f>
        <v>12</v>
      </c>
      <c r="H71" s="30">
        <f>SUM(H63:H70)</f>
        <v>960</v>
      </c>
    </row>
    <row r="72" spans="1:8" ht="18" customHeight="1" x14ac:dyDescent="0.4">
      <c r="A72" s="41"/>
      <c r="B72" s="41"/>
      <c r="C72" s="41"/>
      <c r="D72" s="41"/>
      <c r="E72" s="41"/>
      <c r="F72" s="41"/>
      <c r="G72" s="41"/>
      <c r="H72" s="41"/>
    </row>
    <row r="73" spans="1:8" s="19" customFormat="1" ht="20.65" x14ac:dyDescent="0.6">
      <c r="A73" s="39" t="s">
        <v>7</v>
      </c>
      <c r="B73" s="39"/>
      <c r="C73" s="39"/>
      <c r="D73" s="40" t="str">
        <f>[1]Eingabe!C68</f>
        <v>Bargteheide</v>
      </c>
      <c r="E73" s="40" t="e">
        <f>[1]Eingabe!#REF!</f>
        <v>#REF!</v>
      </c>
      <c r="F73" s="40" t="e">
        <f>[1]Eingabe!#REF!</f>
        <v>#REF!</v>
      </c>
      <c r="G73" s="40" t="e">
        <f>[1]Eingabe!#REF!</f>
        <v>#REF!</v>
      </c>
      <c r="H73" s="40" t="e">
        <f>[1]Eingabe!#REF!</f>
        <v>#REF!</v>
      </c>
    </row>
    <row r="74" spans="1:8" x14ac:dyDescent="0.4">
      <c r="A74" s="20"/>
      <c r="B74" s="21"/>
      <c r="C74" s="21"/>
      <c r="D74" s="22" t="s">
        <v>8</v>
      </c>
      <c r="E74" s="22" t="s">
        <v>9</v>
      </c>
      <c r="F74" s="22" t="s">
        <v>10</v>
      </c>
      <c r="G74" s="22" t="s">
        <v>11</v>
      </c>
      <c r="H74" s="22" t="s">
        <v>12</v>
      </c>
    </row>
    <row r="75" spans="1:8" ht="15" x14ac:dyDescent="0.4">
      <c r="A75" s="32" t="s">
        <v>61</v>
      </c>
      <c r="B75" s="25" t="str">
        <f>[1]Eingabe!B69</f>
        <v>Weyner, Frank</v>
      </c>
      <c r="C75" s="25"/>
      <c r="D75" s="26">
        <f>E75+((F75-G75)*50)+(H75)</f>
        <v>1456</v>
      </c>
      <c r="E75" s="27">
        <v>686</v>
      </c>
      <c r="F75" s="27">
        <v>13</v>
      </c>
      <c r="G75" s="27">
        <v>0</v>
      </c>
      <c r="H75" s="27">
        <v>120</v>
      </c>
    </row>
    <row r="76" spans="1:8" ht="15" x14ac:dyDescent="0.4">
      <c r="A76" s="32" t="s">
        <v>62</v>
      </c>
      <c r="B76" s="25" t="str">
        <f>[1]Eingabe!B70</f>
        <v>Dräger, Edeltraut</v>
      </c>
      <c r="C76" s="25"/>
      <c r="D76" s="26">
        <f t="shared" ref="D76:D82" si="6">E76+((F76-G76)*50)+(H76)</f>
        <v>1277</v>
      </c>
      <c r="E76" s="27">
        <v>547</v>
      </c>
      <c r="F76" s="27">
        <v>11</v>
      </c>
      <c r="G76" s="27">
        <v>0</v>
      </c>
      <c r="H76" s="27">
        <v>180</v>
      </c>
    </row>
    <row r="77" spans="1:8" ht="15" x14ac:dyDescent="0.4">
      <c r="A77" s="32" t="s">
        <v>63</v>
      </c>
      <c r="B77" s="25" t="str">
        <f>[1]Eingabe!B71</f>
        <v>Brandt, Hartmut</v>
      </c>
      <c r="C77" s="25"/>
      <c r="D77" s="26">
        <f t="shared" si="6"/>
        <v>511</v>
      </c>
      <c r="E77" s="27">
        <v>141</v>
      </c>
      <c r="F77" s="27">
        <v>8</v>
      </c>
      <c r="G77" s="27">
        <v>3</v>
      </c>
      <c r="H77" s="27">
        <v>120</v>
      </c>
    </row>
    <row r="78" spans="1:8" ht="15" x14ac:dyDescent="0.4">
      <c r="A78" s="32" t="s">
        <v>64</v>
      </c>
      <c r="B78" s="25" t="str">
        <f>[1]Eingabe!B72</f>
        <v>Dittmann, Andreas</v>
      </c>
      <c r="C78" s="25"/>
      <c r="D78" s="26">
        <f t="shared" si="6"/>
        <v>1392</v>
      </c>
      <c r="E78" s="27">
        <v>572</v>
      </c>
      <c r="F78" s="27">
        <v>14</v>
      </c>
      <c r="G78" s="27">
        <v>0</v>
      </c>
      <c r="H78" s="27">
        <v>120</v>
      </c>
    </row>
    <row r="79" spans="1:8" ht="15" x14ac:dyDescent="0.4">
      <c r="A79" s="32" t="s">
        <v>65</v>
      </c>
      <c r="B79" s="25" t="str">
        <f>[1]Eingabe!B73</f>
        <v>Stuhlmann, Bernd</v>
      </c>
      <c r="C79" s="25"/>
      <c r="D79" s="26">
        <f t="shared" si="6"/>
        <v>1600</v>
      </c>
      <c r="E79" s="27">
        <v>710</v>
      </c>
      <c r="F79" s="27">
        <v>18</v>
      </c>
      <c r="G79" s="27">
        <v>2</v>
      </c>
      <c r="H79" s="27">
        <v>90</v>
      </c>
    </row>
    <row r="80" spans="1:8" ht="15" x14ac:dyDescent="0.4">
      <c r="A80" s="32" t="s">
        <v>66</v>
      </c>
      <c r="B80" s="25" t="str">
        <f>[1]Eingabe!B74</f>
        <v>Paulsen, Detlef</v>
      </c>
      <c r="C80" s="25"/>
      <c r="D80" s="26">
        <f t="shared" si="6"/>
        <v>1191</v>
      </c>
      <c r="E80" s="27">
        <v>431</v>
      </c>
      <c r="F80" s="27">
        <v>15</v>
      </c>
      <c r="G80" s="27">
        <v>1</v>
      </c>
      <c r="H80" s="27">
        <v>60</v>
      </c>
    </row>
    <row r="81" spans="1:8" ht="15" x14ac:dyDescent="0.4">
      <c r="A81" s="32" t="s">
        <v>67</v>
      </c>
      <c r="B81" s="25" t="str">
        <f>[1]Eingabe!B75</f>
        <v>Ahlers, Holger</v>
      </c>
      <c r="C81" s="25"/>
      <c r="D81" s="26">
        <f t="shared" si="6"/>
        <v>1103</v>
      </c>
      <c r="E81" s="27">
        <v>553</v>
      </c>
      <c r="F81" s="27">
        <v>9</v>
      </c>
      <c r="G81" s="27">
        <v>1</v>
      </c>
      <c r="H81" s="27">
        <v>150</v>
      </c>
    </row>
    <row r="82" spans="1:8" ht="15" x14ac:dyDescent="0.4">
      <c r="A82" s="32" t="s">
        <v>68</v>
      </c>
      <c r="B82" s="25" t="str">
        <f>[1]Eingabe!B76</f>
        <v>Gliewe, Matthias</v>
      </c>
      <c r="C82" s="25"/>
      <c r="D82" s="26">
        <f t="shared" si="6"/>
        <v>838</v>
      </c>
      <c r="E82" s="27">
        <v>308</v>
      </c>
      <c r="F82" s="27">
        <v>9</v>
      </c>
      <c r="G82" s="27">
        <v>2</v>
      </c>
      <c r="H82" s="27">
        <v>180</v>
      </c>
    </row>
    <row r="83" spans="1:8" ht="17.649999999999999" x14ac:dyDescent="0.5">
      <c r="A83" s="20"/>
      <c r="B83" s="21"/>
      <c r="C83" s="21"/>
      <c r="D83" s="30">
        <f>SUM(D75:D82)</f>
        <v>9368</v>
      </c>
      <c r="E83" s="30">
        <f>SUM(E75:E82)</f>
        <v>3948</v>
      </c>
      <c r="F83" s="30">
        <f>SUM(F75:F82)</f>
        <v>97</v>
      </c>
      <c r="G83" s="30">
        <f>SUM(G75:G82)</f>
        <v>9</v>
      </c>
      <c r="H83" s="30">
        <f>SUM(H75:H82)</f>
        <v>1020</v>
      </c>
    </row>
    <row r="84" spans="1:8" ht="18" customHeight="1" x14ac:dyDescent="0.4">
      <c r="A84" s="41"/>
      <c r="B84" s="41"/>
      <c r="C84" s="41"/>
      <c r="D84" s="41"/>
      <c r="E84" s="41"/>
      <c r="F84" s="41"/>
      <c r="G84" s="41"/>
      <c r="H84" s="41"/>
    </row>
    <row r="85" spans="1:8" s="19" customFormat="1" ht="20.65" x14ac:dyDescent="0.6">
      <c r="A85" s="39" t="s">
        <v>7</v>
      </c>
      <c r="B85" s="39"/>
      <c r="C85" s="39"/>
      <c r="D85" s="40" t="str">
        <f>[1]Eingabe!C79</f>
        <v>Kieler Buben</v>
      </c>
      <c r="E85" s="40" t="e">
        <f>[1]Eingabe!#REF!</f>
        <v>#REF!</v>
      </c>
      <c r="F85" s="40" t="e">
        <f>[1]Eingabe!#REF!</f>
        <v>#REF!</v>
      </c>
      <c r="G85" s="40" t="e">
        <f>[1]Eingabe!#REF!</f>
        <v>#REF!</v>
      </c>
      <c r="H85" s="40" t="e">
        <f>[1]Eingabe!#REF!</f>
        <v>#REF!</v>
      </c>
    </row>
    <row r="86" spans="1:8" x14ac:dyDescent="0.4">
      <c r="A86" s="20"/>
      <c r="B86" s="21"/>
      <c r="C86" s="21"/>
      <c r="D86" s="22" t="s">
        <v>8</v>
      </c>
      <c r="E86" s="22" t="s">
        <v>9</v>
      </c>
      <c r="F86" s="22" t="s">
        <v>10</v>
      </c>
      <c r="G86" s="22" t="s">
        <v>11</v>
      </c>
      <c r="H86" s="22" t="s">
        <v>12</v>
      </c>
    </row>
    <row r="87" spans="1:8" ht="15" x14ac:dyDescent="0.4">
      <c r="A87" s="32" t="s">
        <v>69</v>
      </c>
      <c r="B87" s="34" t="str">
        <f>[1]Eingabe!B80</f>
        <v>Marquardt, Olaf</v>
      </c>
      <c r="C87" s="34"/>
      <c r="D87" s="26">
        <f>E87+((F87-G87)*50)+(H87)</f>
        <v>1050</v>
      </c>
      <c r="E87" s="27">
        <v>480</v>
      </c>
      <c r="F87" s="27">
        <v>11</v>
      </c>
      <c r="G87" s="27">
        <v>2</v>
      </c>
      <c r="H87" s="27">
        <v>120</v>
      </c>
    </row>
    <row r="88" spans="1:8" ht="15" x14ac:dyDescent="0.4">
      <c r="A88" s="32" t="s">
        <v>70</v>
      </c>
      <c r="B88" s="34" t="str">
        <f>[1]Eingabe!B81</f>
        <v>Born, Thomas</v>
      </c>
      <c r="C88" s="34"/>
      <c r="D88" s="26">
        <f t="shared" ref="D88:D94" si="7">E88+((F88-G88)*50)+(H88)</f>
        <v>1230</v>
      </c>
      <c r="E88" s="27">
        <v>550</v>
      </c>
      <c r="F88" s="27">
        <v>11</v>
      </c>
      <c r="G88" s="27">
        <v>1</v>
      </c>
      <c r="H88" s="27">
        <v>180</v>
      </c>
    </row>
    <row r="89" spans="1:8" ht="15" x14ac:dyDescent="0.4">
      <c r="A89" s="32" t="s">
        <v>71</v>
      </c>
      <c r="B89" s="34" t="str">
        <f>[1]Eingabe!B82</f>
        <v>Bitterling, Mirko</v>
      </c>
      <c r="C89" s="34"/>
      <c r="D89" s="26">
        <f t="shared" si="7"/>
        <v>692</v>
      </c>
      <c r="E89" s="27">
        <v>322</v>
      </c>
      <c r="F89" s="27">
        <v>7</v>
      </c>
      <c r="G89" s="27">
        <v>2</v>
      </c>
      <c r="H89" s="27">
        <v>120</v>
      </c>
    </row>
    <row r="90" spans="1:8" ht="15" x14ac:dyDescent="0.4">
      <c r="A90" s="32" t="s">
        <v>72</v>
      </c>
      <c r="B90" s="34" t="str">
        <f>[1]Eingabe!B83</f>
        <v>Dins, Stefan</v>
      </c>
      <c r="C90" s="34"/>
      <c r="D90" s="26">
        <f t="shared" si="7"/>
        <v>1154</v>
      </c>
      <c r="E90" s="27">
        <v>434</v>
      </c>
      <c r="F90" s="27">
        <v>14</v>
      </c>
      <c r="G90" s="27">
        <v>2</v>
      </c>
      <c r="H90" s="27">
        <v>120</v>
      </c>
    </row>
    <row r="91" spans="1:8" ht="15" x14ac:dyDescent="0.4">
      <c r="A91" s="32" t="s">
        <v>73</v>
      </c>
      <c r="B91" s="34" t="str">
        <f>[1]Eingabe!B84</f>
        <v>Passick, Ralf</v>
      </c>
      <c r="C91" s="34"/>
      <c r="D91" s="26">
        <f t="shared" si="7"/>
        <v>990</v>
      </c>
      <c r="E91" s="27">
        <v>430</v>
      </c>
      <c r="F91" s="27">
        <v>11</v>
      </c>
      <c r="G91" s="27">
        <v>1</v>
      </c>
      <c r="H91" s="27">
        <v>60</v>
      </c>
    </row>
    <row r="92" spans="1:8" ht="15" x14ac:dyDescent="0.4">
      <c r="A92" s="32" t="s">
        <v>74</v>
      </c>
      <c r="B92" s="34" t="str">
        <f>[1]Eingabe!B85</f>
        <v>Witt, Olaf</v>
      </c>
      <c r="C92" s="34"/>
      <c r="D92" s="26">
        <f t="shared" si="7"/>
        <v>1054</v>
      </c>
      <c r="E92" s="27">
        <v>414</v>
      </c>
      <c r="F92" s="27">
        <v>14</v>
      </c>
      <c r="G92" s="27">
        <v>3</v>
      </c>
      <c r="H92" s="27">
        <v>90</v>
      </c>
    </row>
    <row r="93" spans="1:8" ht="15" x14ac:dyDescent="0.4">
      <c r="A93" s="32" t="s">
        <v>75</v>
      </c>
      <c r="B93" s="34" t="str">
        <f>[1]Eingabe!B86</f>
        <v>Schulz, Sebastian</v>
      </c>
      <c r="C93" s="34"/>
      <c r="D93" s="26">
        <f t="shared" si="7"/>
        <v>1176</v>
      </c>
      <c r="E93" s="27">
        <v>496</v>
      </c>
      <c r="F93" s="27">
        <v>10</v>
      </c>
      <c r="G93" s="27">
        <v>0</v>
      </c>
      <c r="H93" s="27">
        <v>180</v>
      </c>
    </row>
    <row r="94" spans="1:8" ht="15" x14ac:dyDescent="0.4">
      <c r="A94" s="32" t="s">
        <v>76</v>
      </c>
      <c r="B94" s="34" t="str">
        <f>[1]Eingabe!B87</f>
        <v>Hennig, Heinz</v>
      </c>
      <c r="C94" s="34"/>
      <c r="D94" s="26">
        <f t="shared" si="7"/>
        <v>807</v>
      </c>
      <c r="E94" s="27">
        <v>307</v>
      </c>
      <c r="F94" s="27">
        <v>8</v>
      </c>
      <c r="G94" s="27">
        <v>1</v>
      </c>
      <c r="H94" s="27">
        <v>150</v>
      </c>
    </row>
    <row r="95" spans="1:8" ht="17.649999999999999" x14ac:dyDescent="0.5">
      <c r="A95" s="20"/>
      <c r="B95" s="21"/>
      <c r="C95" s="21"/>
      <c r="D95" s="30">
        <f>SUM(D87:D94)</f>
        <v>8153</v>
      </c>
      <c r="E95" s="30">
        <f>SUM(E87:E94)</f>
        <v>3433</v>
      </c>
      <c r="F95" s="30">
        <f>SUM(F87:F94)</f>
        <v>86</v>
      </c>
      <c r="G95" s="30">
        <f>SUM(G87:G94)</f>
        <v>12</v>
      </c>
      <c r="H95" s="30">
        <f>SUM(H87:H94)</f>
        <v>1020</v>
      </c>
    </row>
  </sheetData>
  <mergeCells count="25">
    <mergeCell ref="A85:C85"/>
    <mergeCell ref="D85:H85"/>
    <mergeCell ref="A48:H48"/>
    <mergeCell ref="A49:C49"/>
    <mergeCell ref="D49:H49"/>
    <mergeCell ref="A59:C59"/>
    <mergeCell ref="A60:H60"/>
    <mergeCell ref="A61:C61"/>
    <mergeCell ref="D61:H61"/>
    <mergeCell ref="A71:C71"/>
    <mergeCell ref="A72:H72"/>
    <mergeCell ref="A73:C73"/>
    <mergeCell ref="D73:H73"/>
    <mergeCell ref="A84:H84"/>
    <mergeCell ref="A24:H24"/>
    <mergeCell ref="A25:C25"/>
    <mergeCell ref="D25:H25"/>
    <mergeCell ref="A36:H36"/>
    <mergeCell ref="A37:C37"/>
    <mergeCell ref="D37:H37"/>
    <mergeCell ref="A1:C1"/>
    <mergeCell ref="D1:H1"/>
    <mergeCell ref="A12:H12"/>
    <mergeCell ref="A13:C13"/>
    <mergeCell ref="D13:H13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98" orientation="portrait" r:id="rId1"/>
  <rowBreaks count="2" manualBreakCount="2">
    <brk id="47" max="7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8A61-D84A-47CA-BF6B-8462EB345E5B}">
  <dimension ref="A1:H94"/>
  <sheetViews>
    <sheetView showZeros="0" view="pageBreakPreview" topLeftCell="A70" zoomScale="60" zoomScaleNormal="100" workbookViewId="0">
      <selection activeCell="C98" sqref="C98"/>
    </sheetView>
  </sheetViews>
  <sheetFormatPr baseColWidth="10" defaultColWidth="11.3984375" defaultRowHeight="13.9" x14ac:dyDescent="0.4"/>
  <cols>
    <col min="1" max="1" width="8.73046875" style="35" customWidth="1"/>
    <col min="2" max="2" width="20.73046875" style="36" customWidth="1"/>
    <col min="3" max="3" width="18.73046875" style="36" customWidth="1"/>
    <col min="4" max="4" width="12.73046875" style="37" customWidth="1"/>
    <col min="5" max="5" width="8.73046875" style="38" customWidth="1"/>
    <col min="6" max="7" width="5.73046875" style="38" customWidth="1"/>
    <col min="8" max="8" width="8.73046875" style="38" customWidth="1"/>
    <col min="9" max="16384" width="11.3984375" style="23"/>
  </cols>
  <sheetData>
    <row r="1" spans="1:8" s="19" customFormat="1" ht="20.65" x14ac:dyDescent="0.6">
      <c r="A1" s="39" t="s">
        <v>7</v>
      </c>
      <c r="B1" s="39"/>
      <c r="C1" s="39"/>
      <c r="D1" s="40" t="str">
        <f>[1]Eingabe!C2</f>
        <v>Lütau</v>
      </c>
      <c r="E1" s="40" t="e">
        <f>[1]Eingabe!#REF!</f>
        <v>#REF!</v>
      </c>
      <c r="F1" s="40" t="e">
        <f>[1]Eingabe!#REF!</f>
        <v>#REF!</v>
      </c>
      <c r="G1" s="40" t="e">
        <f>[1]Eingabe!#REF!</f>
        <v>#REF!</v>
      </c>
      <c r="H1" s="40" t="e">
        <f>[1]Eingabe!#REF!</f>
        <v>#REF!</v>
      </c>
    </row>
    <row r="2" spans="1:8" x14ac:dyDescent="0.4">
      <c r="A2" s="20"/>
      <c r="B2" s="21"/>
      <c r="C2" s="21"/>
      <c r="D2" s="22" t="s">
        <v>8</v>
      </c>
      <c r="E2" s="22" t="s">
        <v>9</v>
      </c>
      <c r="F2" s="22" t="s">
        <v>10</v>
      </c>
      <c r="G2" s="22" t="s">
        <v>11</v>
      </c>
      <c r="H2" s="22" t="s">
        <v>12</v>
      </c>
    </row>
    <row r="3" spans="1:8" ht="15" x14ac:dyDescent="0.4">
      <c r="A3" s="24" t="s">
        <v>13</v>
      </c>
      <c r="B3" s="25" t="str">
        <f>[1]Eingabe!B3</f>
        <v>Koch, Wilfried</v>
      </c>
      <c r="C3" s="25">
        <f>[1]Eingabe!C3</f>
        <v>0</v>
      </c>
      <c r="D3" s="26">
        <f>E3+((F3-G3)*50)+(H3)</f>
        <v>910</v>
      </c>
      <c r="E3" s="27">
        <v>460</v>
      </c>
      <c r="F3" s="27">
        <v>8</v>
      </c>
      <c r="G3" s="27">
        <v>2</v>
      </c>
      <c r="H3" s="27">
        <v>150</v>
      </c>
    </row>
    <row r="4" spans="1:8" ht="15" x14ac:dyDescent="0.4">
      <c r="A4" s="24" t="s">
        <v>14</v>
      </c>
      <c r="B4" s="25" t="str">
        <f>[1]Eingabe!B4</f>
        <v>Kupke, Stefan</v>
      </c>
      <c r="C4" s="25">
        <f>[1]Eingabe!C4</f>
        <v>0</v>
      </c>
      <c r="D4" s="26">
        <f t="shared" ref="D4:D10" si="0">E4+((F4-G4)*50)+(H4)</f>
        <v>974</v>
      </c>
      <c r="E4" s="27">
        <v>344</v>
      </c>
      <c r="F4" s="27">
        <v>10</v>
      </c>
      <c r="G4" s="27">
        <v>1</v>
      </c>
      <c r="H4" s="27">
        <v>180</v>
      </c>
    </row>
    <row r="5" spans="1:8" ht="15" x14ac:dyDescent="0.4">
      <c r="A5" s="24" t="s">
        <v>15</v>
      </c>
      <c r="B5" s="25" t="str">
        <f>[1]Eingabe!B5</f>
        <v>Runkowski, Günter</v>
      </c>
      <c r="C5" s="25">
        <f>[1]Eingabe!C5</f>
        <v>0</v>
      </c>
      <c r="D5" s="26">
        <f t="shared" si="0"/>
        <v>517</v>
      </c>
      <c r="E5" s="27">
        <v>237</v>
      </c>
      <c r="F5" s="27">
        <v>5</v>
      </c>
      <c r="G5" s="27">
        <v>3</v>
      </c>
      <c r="H5" s="27">
        <v>180</v>
      </c>
    </row>
    <row r="6" spans="1:8" ht="15" x14ac:dyDescent="0.4">
      <c r="A6" s="24" t="s">
        <v>16</v>
      </c>
      <c r="B6" s="25" t="str">
        <f>[1]Eingabe!B6</f>
        <v>Piekert, Marko</v>
      </c>
      <c r="C6" s="25">
        <f>[1]Eingabe!C6</f>
        <v>0</v>
      </c>
      <c r="D6" s="26">
        <f t="shared" si="0"/>
        <v>542</v>
      </c>
      <c r="E6" s="27">
        <v>172</v>
      </c>
      <c r="F6" s="27">
        <v>7</v>
      </c>
      <c r="G6" s="27">
        <v>2</v>
      </c>
      <c r="H6" s="27">
        <v>120</v>
      </c>
    </row>
    <row r="7" spans="1:8" ht="15" x14ac:dyDescent="0.4">
      <c r="A7" s="24" t="s">
        <v>17</v>
      </c>
      <c r="B7" s="25" t="str">
        <f>[1]Eingabe!B7</f>
        <v>Lühmann, Michael</v>
      </c>
      <c r="C7" s="25">
        <f>[1]Eingabe!C7</f>
        <v>0</v>
      </c>
      <c r="D7" s="26">
        <f t="shared" si="0"/>
        <v>543</v>
      </c>
      <c r="E7" s="27">
        <v>173</v>
      </c>
      <c r="F7" s="27">
        <v>7</v>
      </c>
      <c r="G7" s="27">
        <v>2</v>
      </c>
      <c r="H7" s="27">
        <v>120</v>
      </c>
    </row>
    <row r="8" spans="1:8" ht="15" x14ac:dyDescent="0.4">
      <c r="A8" s="24" t="s">
        <v>18</v>
      </c>
      <c r="B8" s="25" t="str">
        <f>[1]Eingabe!B8</f>
        <v>Lühmann, Nico</v>
      </c>
      <c r="C8" s="25">
        <f>[1]Eingabe!C8</f>
        <v>0</v>
      </c>
      <c r="D8" s="26">
        <f t="shared" si="0"/>
        <v>405</v>
      </c>
      <c r="E8" s="27">
        <v>15</v>
      </c>
      <c r="F8" s="27">
        <v>9</v>
      </c>
      <c r="G8" s="27">
        <v>3</v>
      </c>
      <c r="H8" s="27">
        <v>90</v>
      </c>
    </row>
    <row r="9" spans="1:8" ht="15.75" customHeight="1" x14ac:dyDescent="0.4">
      <c r="A9" s="24" t="s">
        <v>19</v>
      </c>
      <c r="B9" s="25" t="str">
        <f>[1]Eingabe!B9</f>
        <v>Piekert, Arnold</v>
      </c>
      <c r="C9" s="25">
        <f>[1]Eingabe!C9</f>
        <v>0</v>
      </c>
      <c r="D9" s="26">
        <f t="shared" si="0"/>
        <v>656</v>
      </c>
      <c r="E9" s="27">
        <v>266</v>
      </c>
      <c r="F9" s="27">
        <v>9</v>
      </c>
      <c r="G9" s="27">
        <v>3</v>
      </c>
      <c r="H9" s="27">
        <v>90</v>
      </c>
    </row>
    <row r="10" spans="1:8" ht="15" x14ac:dyDescent="0.4">
      <c r="A10" s="24" t="s">
        <v>20</v>
      </c>
      <c r="B10" s="25" t="str">
        <f>[1]Eingabe!B10</f>
        <v>Hümpel, Ludwig</v>
      </c>
      <c r="C10" s="25">
        <f>[1]Eingabe!C10</f>
        <v>0</v>
      </c>
      <c r="D10" s="26">
        <f t="shared" si="0"/>
        <v>835</v>
      </c>
      <c r="E10" s="27">
        <v>285</v>
      </c>
      <c r="F10" s="27">
        <v>9</v>
      </c>
      <c r="G10" s="27">
        <v>1</v>
      </c>
      <c r="H10" s="27">
        <v>150</v>
      </c>
    </row>
    <row r="11" spans="1:8" s="31" customFormat="1" ht="17.649999999999999" x14ac:dyDescent="0.5">
      <c r="A11" s="28"/>
      <c r="B11" s="29"/>
      <c r="C11" s="29"/>
      <c r="D11" s="30">
        <f>SUM(D3:D10)</f>
        <v>5382</v>
      </c>
      <c r="E11" s="30">
        <f>SUM(E3:E10)</f>
        <v>1952</v>
      </c>
      <c r="F11" s="30">
        <f>SUM(F3:F10)</f>
        <v>64</v>
      </c>
      <c r="G11" s="30">
        <f>SUM(G3:G10)</f>
        <v>17</v>
      </c>
      <c r="H11" s="30">
        <f>SUM(H3:H10)</f>
        <v>1080</v>
      </c>
    </row>
    <row r="12" spans="1:8" ht="18" customHeight="1" x14ac:dyDescent="0.4">
      <c r="A12" s="41"/>
      <c r="B12" s="41"/>
      <c r="C12" s="41"/>
      <c r="D12" s="41"/>
      <c r="E12" s="41"/>
      <c r="F12" s="41"/>
      <c r="G12" s="41"/>
      <c r="H12" s="41"/>
    </row>
    <row r="13" spans="1:8" s="19" customFormat="1" ht="20.65" x14ac:dyDescent="0.6">
      <c r="A13" s="39" t="s">
        <v>7</v>
      </c>
      <c r="B13" s="39"/>
      <c r="C13" s="39"/>
      <c r="D13" s="40" t="str">
        <f>[1]Eingabe!C13</f>
        <v>Neustadt</v>
      </c>
      <c r="E13" s="40" t="e">
        <f>[1]Eingabe!#REF!</f>
        <v>#REF!</v>
      </c>
      <c r="F13" s="40" t="e">
        <f>[1]Eingabe!#REF!</f>
        <v>#REF!</v>
      </c>
      <c r="G13" s="40" t="e">
        <f>[1]Eingabe!#REF!</f>
        <v>#REF!</v>
      </c>
      <c r="H13" s="40" t="e">
        <f>[1]Eingabe!#REF!</f>
        <v>#REF!</v>
      </c>
    </row>
    <row r="14" spans="1:8" x14ac:dyDescent="0.4">
      <c r="A14" s="20"/>
      <c r="B14" s="21"/>
      <c r="C14" s="21"/>
      <c r="D14" s="22" t="s">
        <v>8</v>
      </c>
      <c r="E14" s="22" t="s">
        <v>9</v>
      </c>
      <c r="F14" s="22" t="s">
        <v>10</v>
      </c>
      <c r="G14" s="22" t="s">
        <v>11</v>
      </c>
      <c r="H14" s="22" t="s">
        <v>12</v>
      </c>
    </row>
    <row r="15" spans="1:8" ht="15" x14ac:dyDescent="0.4">
      <c r="A15" s="32" t="s">
        <v>21</v>
      </c>
      <c r="B15" s="25" t="str">
        <f>[1]Eingabe!B14</f>
        <v>Meier, Hans-Jürgen</v>
      </c>
      <c r="C15" s="25">
        <f>[1]Eingabe!C14</f>
        <v>0</v>
      </c>
      <c r="D15" s="26">
        <f>E15+((F15-G15)*50)+(H15)</f>
        <v>1121</v>
      </c>
      <c r="E15" s="27">
        <v>531</v>
      </c>
      <c r="F15" s="27">
        <v>13</v>
      </c>
      <c r="G15" s="27">
        <v>3</v>
      </c>
      <c r="H15" s="27">
        <v>90</v>
      </c>
    </row>
    <row r="16" spans="1:8" ht="15" x14ac:dyDescent="0.4">
      <c r="A16" s="32" t="s">
        <v>22</v>
      </c>
      <c r="B16" s="25" t="str">
        <f>[1]Eingabe!B15</f>
        <v>Kröger, Reiner</v>
      </c>
      <c r="C16" s="25">
        <f>[1]Eingabe!C15</f>
        <v>0</v>
      </c>
      <c r="D16" s="26">
        <f t="shared" ref="D16:D22" si="1">E16+((F16-G16)*50)+(H16)</f>
        <v>712</v>
      </c>
      <c r="E16" s="27">
        <v>292</v>
      </c>
      <c r="F16" s="27">
        <v>12</v>
      </c>
      <c r="G16" s="27">
        <v>6</v>
      </c>
      <c r="H16" s="27">
        <v>120</v>
      </c>
    </row>
    <row r="17" spans="1:8" ht="15" x14ac:dyDescent="0.4">
      <c r="A17" s="32" t="s">
        <v>23</v>
      </c>
      <c r="B17" s="25" t="str">
        <f>[1]Eingabe!B16</f>
        <v>Kröger, Thomas</v>
      </c>
      <c r="C17" s="25">
        <f>[1]Eingabe!C16</f>
        <v>0</v>
      </c>
      <c r="D17" s="26">
        <f t="shared" si="1"/>
        <v>650</v>
      </c>
      <c r="E17" s="27">
        <v>90</v>
      </c>
      <c r="F17" s="27">
        <v>11</v>
      </c>
      <c r="G17" s="27">
        <v>4</v>
      </c>
      <c r="H17" s="27">
        <v>210</v>
      </c>
    </row>
    <row r="18" spans="1:8" ht="15" x14ac:dyDescent="0.4">
      <c r="A18" s="32" t="s">
        <v>24</v>
      </c>
      <c r="B18" s="25" t="str">
        <f>[1]Eingabe!B17</f>
        <v>Raeder, Wolfg.</v>
      </c>
      <c r="C18" s="25">
        <f>[1]Eingabe!C17</f>
        <v>0</v>
      </c>
      <c r="D18" s="26">
        <f t="shared" si="1"/>
        <v>806</v>
      </c>
      <c r="E18" s="27">
        <v>306</v>
      </c>
      <c r="F18" s="27">
        <v>8</v>
      </c>
      <c r="G18" s="27">
        <v>1</v>
      </c>
      <c r="H18" s="27">
        <v>150</v>
      </c>
    </row>
    <row r="19" spans="1:8" ht="15" x14ac:dyDescent="0.4">
      <c r="A19" s="32" t="s">
        <v>25</v>
      </c>
      <c r="B19" s="25" t="str">
        <f>[1]Eingabe!B18</f>
        <v>Nagel, Ralf</v>
      </c>
      <c r="C19" s="25">
        <f>[1]Eingabe!C18</f>
        <v>0</v>
      </c>
      <c r="D19" s="26">
        <f t="shared" si="1"/>
        <v>862</v>
      </c>
      <c r="E19" s="27">
        <v>312</v>
      </c>
      <c r="F19" s="27">
        <v>9</v>
      </c>
      <c r="G19" s="27">
        <v>1</v>
      </c>
      <c r="H19" s="27">
        <v>150</v>
      </c>
    </row>
    <row r="20" spans="1:8" ht="15" x14ac:dyDescent="0.4">
      <c r="A20" s="32" t="s">
        <v>26</v>
      </c>
      <c r="B20" s="25" t="str">
        <f>[1]Eingabe!B19</f>
        <v>Gosch, Frank</v>
      </c>
      <c r="C20" s="25">
        <f>[1]Eingabe!C19</f>
        <v>0</v>
      </c>
      <c r="D20" s="26">
        <f t="shared" si="1"/>
        <v>1062</v>
      </c>
      <c r="E20" s="27">
        <v>502</v>
      </c>
      <c r="F20" s="27">
        <v>10</v>
      </c>
      <c r="G20" s="27">
        <v>0</v>
      </c>
      <c r="H20" s="27">
        <v>60</v>
      </c>
    </row>
    <row r="21" spans="1:8" ht="15" x14ac:dyDescent="0.4">
      <c r="A21" s="32" t="s">
        <v>27</v>
      </c>
      <c r="B21" s="25" t="str">
        <f>[1]Eingabe!B20</f>
        <v>Kohlmorgen, Jörg</v>
      </c>
      <c r="C21" s="25">
        <f>[1]Eingabe!C20</f>
        <v>0</v>
      </c>
      <c r="D21" s="26">
        <f t="shared" si="1"/>
        <v>566</v>
      </c>
      <c r="E21" s="27">
        <v>246</v>
      </c>
      <c r="F21" s="27">
        <v>6</v>
      </c>
      <c r="G21" s="27">
        <v>2</v>
      </c>
      <c r="H21" s="27">
        <v>120</v>
      </c>
    </row>
    <row r="22" spans="1:8" ht="15" x14ac:dyDescent="0.4">
      <c r="A22" s="32" t="s">
        <v>28</v>
      </c>
      <c r="B22" s="25" t="str">
        <f>[1]Eingabe!B21</f>
        <v>Naß, Benjamin</v>
      </c>
      <c r="C22" s="25">
        <f>[1]Eingabe!C21</f>
        <v>0</v>
      </c>
      <c r="D22" s="26">
        <f t="shared" si="1"/>
        <v>560</v>
      </c>
      <c r="E22" s="27">
        <v>140</v>
      </c>
      <c r="F22" s="27">
        <v>9</v>
      </c>
      <c r="G22" s="27">
        <v>3</v>
      </c>
      <c r="H22" s="27">
        <v>120</v>
      </c>
    </row>
    <row r="23" spans="1:8" s="31" customFormat="1" ht="17.649999999999999" x14ac:dyDescent="0.5">
      <c r="A23" s="28"/>
      <c r="B23" s="29"/>
      <c r="C23" s="29"/>
      <c r="D23" s="30">
        <f>SUM(D15:D22)</f>
        <v>6339</v>
      </c>
      <c r="E23" s="30">
        <f>SUM(E15:E22)</f>
        <v>2419</v>
      </c>
      <c r="F23" s="30">
        <f>SUM(F15:F22)</f>
        <v>78</v>
      </c>
      <c r="G23" s="30">
        <f>SUM(G15:G22)</f>
        <v>20</v>
      </c>
      <c r="H23" s="30">
        <f>SUM(H15:H22)</f>
        <v>1020</v>
      </c>
    </row>
    <row r="24" spans="1:8" ht="18" customHeight="1" x14ac:dyDescent="0.4">
      <c r="A24" s="41"/>
      <c r="B24" s="41"/>
      <c r="C24" s="41"/>
      <c r="D24" s="41"/>
      <c r="E24" s="41"/>
      <c r="F24" s="41"/>
      <c r="G24" s="41"/>
      <c r="H24" s="41"/>
    </row>
    <row r="25" spans="1:8" s="19" customFormat="1" ht="20.65" x14ac:dyDescent="0.6">
      <c r="A25" s="39" t="s">
        <v>7</v>
      </c>
      <c r="B25" s="39"/>
      <c r="C25" s="39"/>
      <c r="D25" s="40" t="str">
        <f>[1]Eingabe!C24</f>
        <v>Lübeck 2</v>
      </c>
      <c r="E25" s="40" t="e">
        <f>[1]Eingabe!#REF!</f>
        <v>#REF!</v>
      </c>
      <c r="F25" s="40" t="e">
        <f>[1]Eingabe!#REF!</f>
        <v>#REF!</v>
      </c>
      <c r="G25" s="40" t="e">
        <f>[1]Eingabe!#REF!</f>
        <v>#REF!</v>
      </c>
      <c r="H25" s="40" t="e">
        <f>[1]Eingabe!#REF!</f>
        <v>#REF!</v>
      </c>
    </row>
    <row r="26" spans="1:8" x14ac:dyDescent="0.4">
      <c r="A26" s="20"/>
      <c r="B26" s="21"/>
      <c r="C26" s="21"/>
      <c r="D26" s="22" t="s">
        <v>8</v>
      </c>
      <c r="E26" s="22" t="s">
        <v>9</v>
      </c>
      <c r="F26" s="22" t="s">
        <v>10</v>
      </c>
      <c r="G26" s="22" t="s">
        <v>11</v>
      </c>
      <c r="H26" s="22" t="s">
        <v>12</v>
      </c>
    </row>
    <row r="27" spans="1:8" ht="15" x14ac:dyDescent="0.4">
      <c r="A27" s="33" t="s">
        <v>29</v>
      </c>
      <c r="B27" s="25" t="str">
        <f>[1]Eingabe!B25</f>
        <v>Hoffmann, Wolf</v>
      </c>
      <c r="C27" s="25">
        <f>[1]Eingabe!C25</f>
        <v>0</v>
      </c>
      <c r="D27" s="26">
        <f>E27+((F27-G27)*50)+(H27)</f>
        <v>1135</v>
      </c>
      <c r="E27" s="27">
        <v>465</v>
      </c>
      <c r="F27" s="27">
        <v>14</v>
      </c>
      <c r="G27" s="27">
        <v>3</v>
      </c>
      <c r="H27" s="27">
        <v>120</v>
      </c>
    </row>
    <row r="28" spans="1:8" ht="15" x14ac:dyDescent="0.4">
      <c r="A28" s="33" t="s">
        <v>30</v>
      </c>
      <c r="B28" s="25" t="str">
        <f>[1]Eingabe!B26</f>
        <v>Simsek, Ela</v>
      </c>
      <c r="C28" s="25">
        <f>[1]Eingabe!C26</f>
        <v>0</v>
      </c>
      <c r="D28" s="26">
        <f t="shared" ref="D28:D34" si="2">E28+((F28-G28)*50)+(H28)</f>
        <v>1158</v>
      </c>
      <c r="E28" s="27">
        <v>418</v>
      </c>
      <c r="F28" s="27">
        <v>11</v>
      </c>
      <c r="G28" s="27">
        <v>1</v>
      </c>
      <c r="H28" s="27">
        <v>240</v>
      </c>
    </row>
    <row r="29" spans="1:8" ht="15" x14ac:dyDescent="0.4">
      <c r="A29" s="33" t="s">
        <v>31</v>
      </c>
      <c r="B29" s="25" t="str">
        <f>[1]Eingabe!B27</f>
        <v>von Holt, Inge</v>
      </c>
      <c r="C29" s="25">
        <f>[1]Eingabe!C27</f>
        <v>0</v>
      </c>
      <c r="D29" s="26">
        <f t="shared" si="2"/>
        <v>1135</v>
      </c>
      <c r="E29" s="27">
        <v>395</v>
      </c>
      <c r="F29" s="27">
        <v>13</v>
      </c>
      <c r="G29" s="27">
        <v>3</v>
      </c>
      <c r="H29" s="27">
        <v>240</v>
      </c>
    </row>
    <row r="30" spans="1:8" ht="15" x14ac:dyDescent="0.4">
      <c r="A30" s="33" t="s">
        <v>32</v>
      </c>
      <c r="B30" s="25" t="str">
        <f>[1]Eingabe!B28</f>
        <v>Wiese, Matthias</v>
      </c>
      <c r="C30" s="25">
        <f>[1]Eingabe!C28</f>
        <v>0</v>
      </c>
      <c r="D30" s="26">
        <f t="shared" si="2"/>
        <v>1490</v>
      </c>
      <c r="E30" s="27">
        <v>860</v>
      </c>
      <c r="F30" s="27">
        <v>13</v>
      </c>
      <c r="G30" s="27">
        <v>1</v>
      </c>
      <c r="H30" s="27">
        <v>30</v>
      </c>
    </row>
    <row r="31" spans="1:8" ht="15" x14ac:dyDescent="0.4">
      <c r="A31" s="33" t="s">
        <v>33</v>
      </c>
      <c r="B31" s="25" t="str">
        <f>[1]Eingabe!B29</f>
        <v>Bredlow, Sabine</v>
      </c>
      <c r="C31" s="25">
        <f>[1]Eingabe!C29</f>
        <v>0</v>
      </c>
      <c r="D31" s="26">
        <f t="shared" si="2"/>
        <v>1171</v>
      </c>
      <c r="E31" s="27">
        <v>491</v>
      </c>
      <c r="F31" s="27">
        <v>10</v>
      </c>
      <c r="G31" s="27">
        <v>0</v>
      </c>
      <c r="H31" s="27">
        <v>180</v>
      </c>
    </row>
    <row r="32" spans="1:8" ht="15" x14ac:dyDescent="0.4">
      <c r="A32" s="33" t="s">
        <v>34</v>
      </c>
      <c r="B32" s="25" t="str">
        <f>[1]Eingabe!B30</f>
        <v>Laaß, Brigitte</v>
      </c>
      <c r="C32" s="25">
        <f>[1]Eingabe!C30</f>
        <v>0</v>
      </c>
      <c r="D32" s="26">
        <f t="shared" si="2"/>
        <v>1018</v>
      </c>
      <c r="E32" s="27">
        <v>498</v>
      </c>
      <c r="F32" s="27">
        <v>10</v>
      </c>
      <c r="G32" s="27">
        <v>2</v>
      </c>
      <c r="H32" s="27">
        <v>120</v>
      </c>
    </row>
    <row r="33" spans="1:8" ht="15" x14ac:dyDescent="0.4">
      <c r="A33" s="33" t="s">
        <v>35</v>
      </c>
      <c r="B33" s="25" t="str">
        <f>[1]Eingabe!B31</f>
        <v>Bülow, Detlef</v>
      </c>
      <c r="C33" s="25">
        <f>[1]Eingabe!C31</f>
        <v>0</v>
      </c>
      <c r="D33" s="26">
        <f t="shared" si="2"/>
        <v>1298</v>
      </c>
      <c r="E33" s="27">
        <v>568</v>
      </c>
      <c r="F33" s="27">
        <v>13</v>
      </c>
      <c r="G33" s="27">
        <v>2</v>
      </c>
      <c r="H33" s="27">
        <v>180</v>
      </c>
    </row>
    <row r="34" spans="1:8" ht="15" x14ac:dyDescent="0.4">
      <c r="A34" s="33" t="s">
        <v>36</v>
      </c>
      <c r="B34" s="25" t="str">
        <f>[1]Eingabe!B32</f>
        <v>Burschberg, Jens</v>
      </c>
      <c r="C34" s="25">
        <f>[1]Eingabe!C32</f>
        <v>0</v>
      </c>
      <c r="D34" s="26">
        <f t="shared" si="2"/>
        <v>771</v>
      </c>
      <c r="E34" s="27">
        <v>231</v>
      </c>
      <c r="F34" s="27">
        <v>8</v>
      </c>
      <c r="G34" s="27">
        <v>2</v>
      </c>
      <c r="H34" s="27">
        <v>240</v>
      </c>
    </row>
    <row r="35" spans="1:8" ht="17.649999999999999" x14ac:dyDescent="0.5">
      <c r="A35" s="20"/>
      <c r="B35" s="21"/>
      <c r="C35" s="21"/>
      <c r="D35" s="30">
        <f>SUM(D27:D34)</f>
        <v>9176</v>
      </c>
      <c r="E35" s="30">
        <f>SUM(E27:E34)</f>
        <v>3926</v>
      </c>
      <c r="F35" s="30">
        <f>SUM(F27:F34)</f>
        <v>92</v>
      </c>
      <c r="G35" s="30">
        <f>SUM(G27:G34)</f>
        <v>14</v>
      </c>
      <c r="H35" s="30">
        <f>SUM(H27:H34)</f>
        <v>1350</v>
      </c>
    </row>
    <row r="36" spans="1:8" ht="18" customHeight="1" x14ac:dyDescent="0.4">
      <c r="A36" s="41"/>
      <c r="B36" s="41"/>
      <c r="C36" s="41"/>
      <c r="D36" s="41"/>
      <c r="E36" s="41"/>
      <c r="F36" s="41"/>
      <c r="G36" s="41"/>
      <c r="H36" s="41"/>
    </row>
    <row r="37" spans="1:8" s="19" customFormat="1" ht="20.65" x14ac:dyDescent="0.6">
      <c r="A37" s="39" t="s">
        <v>7</v>
      </c>
      <c r="B37" s="39"/>
      <c r="C37" s="39"/>
      <c r="D37" s="40" t="str">
        <f>[1]Eingabe!C35</f>
        <v>Lübeck 1</v>
      </c>
      <c r="E37" s="40" t="e">
        <f>[1]Eingabe!#REF!</f>
        <v>#REF!</v>
      </c>
      <c r="F37" s="40" t="e">
        <f>[1]Eingabe!#REF!</f>
        <v>#REF!</v>
      </c>
      <c r="G37" s="40" t="e">
        <f>[1]Eingabe!#REF!</f>
        <v>#REF!</v>
      </c>
      <c r="H37" s="40" t="e">
        <f>[1]Eingabe!#REF!</f>
        <v>#REF!</v>
      </c>
    </row>
    <row r="38" spans="1:8" x14ac:dyDescent="0.4">
      <c r="A38" s="20"/>
      <c r="B38" s="21"/>
      <c r="C38" s="21"/>
      <c r="D38" s="22" t="s">
        <v>8</v>
      </c>
      <c r="E38" s="22" t="s">
        <v>9</v>
      </c>
      <c r="F38" s="22" t="s">
        <v>10</v>
      </c>
      <c r="G38" s="22" t="s">
        <v>11</v>
      </c>
      <c r="H38" s="22" t="s">
        <v>12</v>
      </c>
    </row>
    <row r="39" spans="1:8" ht="15" x14ac:dyDescent="0.4">
      <c r="A39" s="32" t="s">
        <v>37</v>
      </c>
      <c r="B39" s="25" t="str">
        <f>[1]Eingabe!B36</f>
        <v>Krüger, Elke</v>
      </c>
      <c r="C39" s="25">
        <f>[1]Eingabe!C36</f>
        <v>0</v>
      </c>
      <c r="D39" s="26">
        <f>E39+((F39-G39)*50)+(H39)</f>
        <v>1150</v>
      </c>
      <c r="E39" s="27">
        <v>400</v>
      </c>
      <c r="F39" s="27">
        <v>9</v>
      </c>
      <c r="G39" s="27">
        <v>0</v>
      </c>
      <c r="H39" s="27">
        <v>300</v>
      </c>
    </row>
    <row r="40" spans="1:8" ht="15" x14ac:dyDescent="0.4">
      <c r="A40" s="32" t="s">
        <v>38</v>
      </c>
      <c r="B40" s="25" t="str">
        <f>[1]Eingabe!B37</f>
        <v>Krüger, Horst</v>
      </c>
      <c r="C40" s="25">
        <f>[1]Eingabe!C37</f>
        <v>0</v>
      </c>
      <c r="D40" s="26">
        <f t="shared" ref="D40:D46" si="3">E40+((F40-G40)*50)+(H40)</f>
        <v>331</v>
      </c>
      <c r="E40" s="27">
        <v>71</v>
      </c>
      <c r="F40" s="27">
        <v>5</v>
      </c>
      <c r="G40" s="27">
        <v>4</v>
      </c>
      <c r="H40" s="27">
        <v>210</v>
      </c>
    </row>
    <row r="41" spans="1:8" ht="15" x14ac:dyDescent="0.4">
      <c r="A41" s="32" t="s">
        <v>39</v>
      </c>
      <c r="B41" s="25" t="str">
        <f>[1]Eingabe!B38</f>
        <v>Gruhnow, Frank</v>
      </c>
      <c r="C41" s="25">
        <f>[1]Eingabe!C38</f>
        <v>0</v>
      </c>
      <c r="D41" s="26">
        <f t="shared" si="3"/>
        <v>614</v>
      </c>
      <c r="E41" s="27">
        <v>214</v>
      </c>
      <c r="F41" s="27">
        <v>12</v>
      </c>
      <c r="G41" s="27">
        <v>4</v>
      </c>
      <c r="H41" s="27">
        <v>0</v>
      </c>
    </row>
    <row r="42" spans="1:8" ht="15" x14ac:dyDescent="0.4">
      <c r="A42" s="32" t="s">
        <v>40</v>
      </c>
      <c r="B42" s="25" t="str">
        <f>[1]Eingabe!B39</f>
        <v>Gruhnow, Roland</v>
      </c>
      <c r="C42" s="25">
        <f>[1]Eingabe!C39</f>
        <v>0</v>
      </c>
      <c r="D42" s="26">
        <f t="shared" si="3"/>
        <v>832</v>
      </c>
      <c r="E42" s="27">
        <v>232</v>
      </c>
      <c r="F42" s="27">
        <v>10</v>
      </c>
      <c r="G42" s="27">
        <v>1</v>
      </c>
      <c r="H42" s="27">
        <v>150</v>
      </c>
    </row>
    <row r="43" spans="1:8" ht="15" x14ac:dyDescent="0.4">
      <c r="A43" s="32" t="s">
        <v>41</v>
      </c>
      <c r="B43" s="25" t="str">
        <f>[1]Eingabe!B40</f>
        <v>Wolf, Detlef</v>
      </c>
      <c r="C43" s="25">
        <f>[1]Eingabe!C40</f>
        <v>0</v>
      </c>
      <c r="D43" s="26">
        <f t="shared" si="3"/>
        <v>1279</v>
      </c>
      <c r="E43" s="27">
        <v>719</v>
      </c>
      <c r="F43" s="27">
        <v>10</v>
      </c>
      <c r="G43" s="27">
        <v>0</v>
      </c>
      <c r="H43" s="27">
        <v>60</v>
      </c>
    </row>
    <row r="44" spans="1:8" ht="15" x14ac:dyDescent="0.4">
      <c r="A44" s="32" t="s">
        <v>42</v>
      </c>
      <c r="B44" s="25" t="str">
        <f>[1]Eingabe!B41</f>
        <v>Rimkus, Nico</v>
      </c>
      <c r="C44" s="25">
        <f>[1]Eingabe!C41</f>
        <v>0</v>
      </c>
      <c r="D44" s="26">
        <f t="shared" si="3"/>
        <v>819</v>
      </c>
      <c r="E44" s="27">
        <v>249</v>
      </c>
      <c r="F44" s="27">
        <v>11</v>
      </c>
      <c r="G44" s="27">
        <v>2</v>
      </c>
      <c r="H44" s="27">
        <v>120</v>
      </c>
    </row>
    <row r="45" spans="1:8" ht="15" x14ac:dyDescent="0.4">
      <c r="A45" s="32" t="s">
        <v>43</v>
      </c>
      <c r="B45" s="25" t="str">
        <f>[1]Eingabe!B42</f>
        <v>Maaß, Jan</v>
      </c>
      <c r="C45" s="25">
        <f>[1]Eingabe!C42</f>
        <v>0</v>
      </c>
      <c r="D45" s="26">
        <f t="shared" si="3"/>
        <v>1140</v>
      </c>
      <c r="E45" s="27">
        <v>620</v>
      </c>
      <c r="F45" s="27">
        <v>10</v>
      </c>
      <c r="G45" s="27">
        <v>2</v>
      </c>
      <c r="H45" s="27">
        <v>120</v>
      </c>
    </row>
    <row r="46" spans="1:8" ht="15" x14ac:dyDescent="0.4">
      <c r="A46" s="32" t="s">
        <v>44</v>
      </c>
      <c r="B46" s="25" t="str">
        <f>[1]Eingabe!B43</f>
        <v>Kubitza, Chris.</v>
      </c>
      <c r="C46" s="25">
        <f>[1]Eingabe!C43</f>
        <v>0</v>
      </c>
      <c r="D46" s="26">
        <f t="shared" si="3"/>
        <v>1164</v>
      </c>
      <c r="E46" s="27">
        <v>444</v>
      </c>
      <c r="F46" s="27">
        <v>9</v>
      </c>
      <c r="G46" s="27">
        <v>0</v>
      </c>
      <c r="H46" s="27">
        <v>270</v>
      </c>
    </row>
    <row r="47" spans="1:8" ht="17.649999999999999" x14ac:dyDescent="0.5">
      <c r="A47" s="20"/>
      <c r="B47" s="21"/>
      <c r="C47" s="21"/>
      <c r="D47" s="30">
        <f>SUM(D39:D46)</f>
        <v>7329</v>
      </c>
      <c r="E47" s="30">
        <f>SUM(E39:E46)</f>
        <v>2949</v>
      </c>
      <c r="F47" s="30">
        <f>SUM(F39:F46)</f>
        <v>76</v>
      </c>
      <c r="G47" s="30">
        <f>SUM(G39:G46)</f>
        <v>13</v>
      </c>
      <c r="H47" s="30">
        <f>SUM(H39:H46)</f>
        <v>1230</v>
      </c>
    </row>
    <row r="48" spans="1:8" ht="18" customHeight="1" x14ac:dyDescent="0.4">
      <c r="A48" s="41"/>
      <c r="B48" s="41"/>
      <c r="C48" s="41"/>
      <c r="D48" s="41"/>
      <c r="E48" s="41"/>
      <c r="F48" s="41"/>
      <c r="G48" s="41"/>
      <c r="H48" s="41"/>
    </row>
    <row r="49" spans="1:8" s="19" customFormat="1" ht="20.65" x14ac:dyDescent="0.6">
      <c r="A49" s="39" t="s">
        <v>7</v>
      </c>
      <c r="B49" s="39"/>
      <c r="C49" s="39"/>
      <c r="D49" s="40" t="str">
        <f>[1]Eingabe!C46</f>
        <v>Hummel Hamburg</v>
      </c>
      <c r="E49" s="40" t="e">
        <f>[1]Eingabe!#REF!</f>
        <v>#REF!</v>
      </c>
      <c r="F49" s="40" t="e">
        <f>[1]Eingabe!#REF!</f>
        <v>#REF!</v>
      </c>
      <c r="G49" s="40" t="e">
        <f>[1]Eingabe!#REF!</f>
        <v>#REF!</v>
      </c>
      <c r="H49" s="40" t="e">
        <f>[1]Eingabe!#REF!</f>
        <v>#REF!</v>
      </c>
    </row>
    <row r="50" spans="1:8" x14ac:dyDescent="0.4">
      <c r="A50" s="20"/>
      <c r="B50" s="21"/>
      <c r="C50" s="21"/>
      <c r="D50" s="22" t="s">
        <v>8</v>
      </c>
      <c r="E50" s="22" t="s">
        <v>9</v>
      </c>
      <c r="F50" s="22" t="s">
        <v>10</v>
      </c>
      <c r="G50" s="22" t="s">
        <v>11</v>
      </c>
      <c r="H50" s="22" t="s">
        <v>12</v>
      </c>
    </row>
    <row r="51" spans="1:8" ht="15" x14ac:dyDescent="0.4">
      <c r="A51" s="32" t="s">
        <v>45</v>
      </c>
      <c r="B51" s="25" t="str">
        <f>[1]Eingabe!B47</f>
        <v>Sander, Jürgen</v>
      </c>
      <c r="C51" s="25">
        <f>[1]Eingabe!C47</f>
        <v>0</v>
      </c>
      <c r="D51" s="26">
        <f>E51+((F51-G51)*50)+(H51)</f>
        <v>748</v>
      </c>
      <c r="E51" s="27">
        <v>278</v>
      </c>
      <c r="F51" s="27">
        <v>12</v>
      </c>
      <c r="G51" s="27">
        <v>5</v>
      </c>
      <c r="H51" s="27">
        <v>120</v>
      </c>
    </row>
    <row r="52" spans="1:8" ht="15" x14ac:dyDescent="0.4">
      <c r="A52" s="32" t="s">
        <v>46</v>
      </c>
      <c r="B52" s="25" t="str">
        <f>[1]Eingabe!B48</f>
        <v>Seidler, Frank</v>
      </c>
      <c r="C52" s="25">
        <f>[1]Eingabe!C48</f>
        <v>0</v>
      </c>
      <c r="D52" s="26">
        <f t="shared" ref="D52:D58" si="4">E52+((F52-G52)*50)+(H52)</f>
        <v>1324</v>
      </c>
      <c r="E52" s="27">
        <v>574</v>
      </c>
      <c r="F52" s="27">
        <v>10</v>
      </c>
      <c r="G52" s="27">
        <v>1</v>
      </c>
      <c r="H52" s="27">
        <v>300</v>
      </c>
    </row>
    <row r="53" spans="1:8" ht="15" x14ac:dyDescent="0.4">
      <c r="A53" s="32" t="s">
        <v>47</v>
      </c>
      <c r="B53" s="25" t="str">
        <f>[1]Eingabe!B49</f>
        <v>Stecher, Andreas</v>
      </c>
      <c r="C53" s="25">
        <f>[1]Eingabe!C49</f>
        <v>0</v>
      </c>
      <c r="D53" s="26">
        <f t="shared" si="4"/>
        <v>1378</v>
      </c>
      <c r="E53" s="27">
        <v>728</v>
      </c>
      <c r="F53" s="27">
        <v>11</v>
      </c>
      <c r="G53" s="27">
        <v>1</v>
      </c>
      <c r="H53" s="27">
        <v>150</v>
      </c>
    </row>
    <row r="54" spans="1:8" ht="15" x14ac:dyDescent="0.4">
      <c r="A54" s="32" t="s">
        <v>48</v>
      </c>
      <c r="B54" s="25" t="str">
        <f>[1]Eingabe!B50</f>
        <v>Jablonsky, Harald</v>
      </c>
      <c r="C54" s="25">
        <f>[1]Eingabe!C50</f>
        <v>0</v>
      </c>
      <c r="D54" s="26">
        <f t="shared" si="4"/>
        <v>1222</v>
      </c>
      <c r="E54" s="27">
        <v>392</v>
      </c>
      <c r="F54" s="27">
        <v>13</v>
      </c>
      <c r="G54" s="27">
        <v>0</v>
      </c>
      <c r="H54" s="27">
        <v>180</v>
      </c>
    </row>
    <row r="55" spans="1:8" ht="15" x14ac:dyDescent="0.4">
      <c r="A55" s="32" t="s">
        <v>49</v>
      </c>
      <c r="B55" s="25" t="str">
        <f>[1]Eingabe!B51</f>
        <v>Werner, Manfred</v>
      </c>
      <c r="C55" s="25">
        <f>[1]Eingabe!C51</f>
        <v>0</v>
      </c>
      <c r="D55" s="26">
        <f t="shared" si="4"/>
        <v>875</v>
      </c>
      <c r="E55" s="27">
        <v>345</v>
      </c>
      <c r="F55" s="27">
        <v>7</v>
      </c>
      <c r="G55" s="27">
        <v>0</v>
      </c>
      <c r="H55" s="27">
        <v>180</v>
      </c>
    </row>
    <row r="56" spans="1:8" ht="15" x14ac:dyDescent="0.4">
      <c r="A56" s="32" t="s">
        <v>50</v>
      </c>
      <c r="B56" s="25" t="str">
        <f>[1]Eingabe!B52</f>
        <v>Krzyz, Bernd</v>
      </c>
      <c r="C56" s="25">
        <f>[1]Eingabe!C52</f>
        <v>0</v>
      </c>
      <c r="D56" s="26">
        <f t="shared" si="4"/>
        <v>708</v>
      </c>
      <c r="E56" s="27">
        <v>198</v>
      </c>
      <c r="F56" s="27">
        <v>7</v>
      </c>
      <c r="G56" s="27">
        <v>1</v>
      </c>
      <c r="H56" s="27">
        <v>210</v>
      </c>
    </row>
    <row r="57" spans="1:8" ht="15" x14ac:dyDescent="0.4">
      <c r="A57" s="32" t="s">
        <v>51</v>
      </c>
      <c r="B57" s="25" t="str">
        <f>[1]Eingabe!B53</f>
        <v>Felsch, Horst</v>
      </c>
      <c r="C57" s="25">
        <f>[1]Eingabe!C53</f>
        <v>0</v>
      </c>
      <c r="D57" s="26">
        <f t="shared" si="4"/>
        <v>293</v>
      </c>
      <c r="E57" s="27">
        <v>53</v>
      </c>
      <c r="F57" s="27">
        <v>7</v>
      </c>
      <c r="G57" s="27">
        <v>4</v>
      </c>
      <c r="H57" s="27">
        <v>90</v>
      </c>
    </row>
    <row r="58" spans="1:8" ht="15" x14ac:dyDescent="0.4">
      <c r="A58" s="32" t="s">
        <v>52</v>
      </c>
      <c r="B58" s="25" t="str">
        <f>[1]Eingabe!B54</f>
        <v>Eppinger, Harald</v>
      </c>
      <c r="C58" s="25">
        <f>[1]Eingabe!C54</f>
        <v>0</v>
      </c>
      <c r="D58" s="26">
        <f t="shared" si="4"/>
        <v>938</v>
      </c>
      <c r="E58" s="27">
        <v>248</v>
      </c>
      <c r="F58" s="27">
        <v>12</v>
      </c>
      <c r="G58" s="27">
        <v>3</v>
      </c>
      <c r="H58" s="27">
        <v>240</v>
      </c>
    </row>
    <row r="59" spans="1:8" ht="17.649999999999999" x14ac:dyDescent="0.5">
      <c r="A59" s="41"/>
      <c r="B59" s="41"/>
      <c r="C59" s="41"/>
      <c r="D59" s="30">
        <f>SUM(D51:D58)</f>
        <v>7486</v>
      </c>
      <c r="E59" s="30">
        <f>SUM(E51:E58)</f>
        <v>2816</v>
      </c>
      <c r="F59" s="30">
        <f>SUM(F51:F58)</f>
        <v>79</v>
      </c>
      <c r="G59" s="30">
        <f>SUM(G51:G58)</f>
        <v>15</v>
      </c>
      <c r="H59" s="30">
        <f>SUM(H51:H58)</f>
        <v>1470</v>
      </c>
    </row>
    <row r="60" spans="1:8" ht="18" customHeight="1" x14ac:dyDescent="0.4">
      <c r="A60" s="41"/>
      <c r="B60" s="41"/>
      <c r="C60" s="41"/>
      <c r="D60" s="41"/>
      <c r="E60" s="41"/>
      <c r="F60" s="41"/>
      <c r="G60" s="41"/>
      <c r="H60" s="41"/>
    </row>
    <row r="61" spans="1:8" s="19" customFormat="1" ht="20.65" x14ac:dyDescent="0.6">
      <c r="A61" s="39" t="s">
        <v>7</v>
      </c>
      <c r="B61" s="39"/>
      <c r="C61" s="39"/>
      <c r="D61" s="40" t="str">
        <f>[1]Eingabe!C57</f>
        <v>Haseldorf</v>
      </c>
      <c r="E61" s="40" t="e">
        <f>[1]Eingabe!#REF!</f>
        <v>#REF!</v>
      </c>
      <c r="F61" s="40" t="e">
        <f>[1]Eingabe!#REF!</f>
        <v>#REF!</v>
      </c>
      <c r="G61" s="40" t="e">
        <f>[1]Eingabe!#REF!</f>
        <v>#REF!</v>
      </c>
      <c r="H61" s="40" t="e">
        <f>[1]Eingabe!#REF!</f>
        <v>#REF!</v>
      </c>
    </row>
    <row r="62" spans="1:8" x14ac:dyDescent="0.4">
      <c r="A62" s="20"/>
      <c r="B62" s="21"/>
      <c r="C62" s="21"/>
      <c r="D62" s="22" t="s">
        <v>8</v>
      </c>
      <c r="E62" s="22" t="s">
        <v>9</v>
      </c>
      <c r="F62" s="22" t="s">
        <v>10</v>
      </c>
      <c r="G62" s="22" t="s">
        <v>11</v>
      </c>
      <c r="H62" s="22" t="s">
        <v>12</v>
      </c>
    </row>
    <row r="63" spans="1:8" ht="15" x14ac:dyDescent="0.4">
      <c r="A63" s="32" t="s">
        <v>53</v>
      </c>
      <c r="B63" s="25" t="str">
        <f>[1]Eingabe!B58</f>
        <v>Bergmann, Frank</v>
      </c>
      <c r="C63" s="25">
        <f>[1]Eingabe!C58</f>
        <v>0</v>
      </c>
      <c r="D63" s="26">
        <f>E63+((F63-G63)*50)+(H63)</f>
        <v>1023</v>
      </c>
      <c r="E63" s="27">
        <v>393</v>
      </c>
      <c r="F63" s="27">
        <v>6</v>
      </c>
      <c r="G63" s="27">
        <v>0</v>
      </c>
      <c r="H63" s="27">
        <v>330</v>
      </c>
    </row>
    <row r="64" spans="1:8" ht="15" x14ac:dyDescent="0.4">
      <c r="A64" s="32" t="s">
        <v>54</v>
      </c>
      <c r="B64" s="25" t="str">
        <f>[1]Eingabe!B59</f>
        <v>Böge, Willi</v>
      </c>
      <c r="C64" s="25">
        <f>[1]Eingabe!C59</f>
        <v>0</v>
      </c>
      <c r="D64" s="26">
        <f t="shared" ref="D64:D70" si="5">E64+((F64-G64)*50)+(H64)</f>
        <v>1655</v>
      </c>
      <c r="E64" s="27">
        <v>785</v>
      </c>
      <c r="F64" s="27">
        <v>15</v>
      </c>
      <c r="G64" s="27">
        <v>0</v>
      </c>
      <c r="H64" s="27">
        <v>120</v>
      </c>
    </row>
    <row r="65" spans="1:8" ht="15" x14ac:dyDescent="0.4">
      <c r="A65" s="32" t="s">
        <v>55</v>
      </c>
      <c r="B65" s="25" t="str">
        <f>[1]Eingabe!B60</f>
        <v>Haartje, Heinz</v>
      </c>
      <c r="C65" s="25">
        <f>[1]Eingabe!C60</f>
        <v>0</v>
      </c>
      <c r="D65" s="26">
        <f t="shared" si="5"/>
        <v>848</v>
      </c>
      <c r="E65" s="27">
        <v>298</v>
      </c>
      <c r="F65" s="27">
        <v>9</v>
      </c>
      <c r="G65" s="27">
        <v>1</v>
      </c>
      <c r="H65" s="27">
        <v>150</v>
      </c>
    </row>
    <row r="66" spans="1:8" ht="15" x14ac:dyDescent="0.4">
      <c r="A66" s="32" t="s">
        <v>56</v>
      </c>
      <c r="B66" s="25" t="str">
        <f>[1]Eingabe!B61</f>
        <v>Hansen, Ernst-Günter</v>
      </c>
      <c r="C66" s="25">
        <f>[1]Eingabe!C61</f>
        <v>0</v>
      </c>
      <c r="D66" s="26">
        <f t="shared" si="5"/>
        <v>774</v>
      </c>
      <c r="E66" s="27">
        <v>264</v>
      </c>
      <c r="F66" s="27">
        <v>7</v>
      </c>
      <c r="G66" s="27">
        <v>1</v>
      </c>
      <c r="H66" s="27">
        <v>210</v>
      </c>
    </row>
    <row r="67" spans="1:8" ht="15" x14ac:dyDescent="0.4">
      <c r="A67" s="32" t="s">
        <v>57</v>
      </c>
      <c r="B67" s="25" t="str">
        <f>[1]Eingabe!B62</f>
        <v>Holtorf, Michael</v>
      </c>
      <c r="C67" s="25">
        <f>[1]Eingabe!C62</f>
        <v>0</v>
      </c>
      <c r="D67" s="26">
        <f t="shared" si="5"/>
        <v>793</v>
      </c>
      <c r="E67" s="27">
        <v>273</v>
      </c>
      <c r="F67" s="27">
        <v>10</v>
      </c>
      <c r="G67" s="27">
        <v>2</v>
      </c>
      <c r="H67" s="27">
        <v>120</v>
      </c>
    </row>
    <row r="68" spans="1:8" ht="15" x14ac:dyDescent="0.4">
      <c r="A68" s="32" t="s">
        <v>58</v>
      </c>
      <c r="B68" s="25" t="str">
        <f>[1]Eingabe!B63</f>
        <v>Lüneburg, Holger</v>
      </c>
      <c r="C68" s="25">
        <f>[1]Eingabe!C63</f>
        <v>0</v>
      </c>
      <c r="D68" s="26">
        <f t="shared" si="5"/>
        <v>680</v>
      </c>
      <c r="E68" s="27">
        <v>250</v>
      </c>
      <c r="F68" s="27">
        <v>5</v>
      </c>
      <c r="G68" s="27">
        <v>0</v>
      </c>
      <c r="H68" s="27">
        <v>180</v>
      </c>
    </row>
    <row r="69" spans="1:8" ht="15" x14ac:dyDescent="0.4">
      <c r="A69" s="32" t="s">
        <v>59</v>
      </c>
      <c r="B69" s="25" t="str">
        <f>[1]Eingabe!B64</f>
        <v>Schölermann, Uwe</v>
      </c>
      <c r="C69" s="25">
        <f>[1]Eingabe!C64</f>
        <v>0</v>
      </c>
      <c r="D69" s="26">
        <f t="shared" si="5"/>
        <v>1083</v>
      </c>
      <c r="E69" s="27">
        <v>403</v>
      </c>
      <c r="F69" s="27">
        <v>10</v>
      </c>
      <c r="G69" s="27">
        <v>0</v>
      </c>
      <c r="H69" s="27">
        <v>180</v>
      </c>
    </row>
    <row r="70" spans="1:8" ht="15" x14ac:dyDescent="0.4">
      <c r="A70" s="32" t="s">
        <v>60</v>
      </c>
      <c r="B70" s="25" t="str">
        <f>[1]Eingabe!B65</f>
        <v>Werthmann, Borris</v>
      </c>
      <c r="C70" s="25">
        <f>[1]Eingabe!C65</f>
        <v>0</v>
      </c>
      <c r="D70" s="26">
        <f t="shared" si="5"/>
        <v>764</v>
      </c>
      <c r="E70" s="27">
        <v>224</v>
      </c>
      <c r="F70" s="27">
        <v>9</v>
      </c>
      <c r="G70" s="27">
        <v>3</v>
      </c>
      <c r="H70" s="27">
        <v>240</v>
      </c>
    </row>
    <row r="71" spans="1:8" ht="17.649999999999999" x14ac:dyDescent="0.5">
      <c r="A71" s="41"/>
      <c r="B71" s="41"/>
      <c r="C71" s="41"/>
      <c r="D71" s="30">
        <f>SUM(D63:D70)</f>
        <v>7620</v>
      </c>
      <c r="E71" s="30">
        <f>SUM(E63:E70)</f>
        <v>2890</v>
      </c>
      <c r="F71" s="30">
        <f>SUM(F63:F70)</f>
        <v>71</v>
      </c>
      <c r="G71" s="30">
        <f>SUM(G63:G70)</f>
        <v>7</v>
      </c>
      <c r="H71" s="30">
        <f>SUM(H63:H70)</f>
        <v>1530</v>
      </c>
    </row>
    <row r="72" spans="1:8" ht="18" customHeight="1" x14ac:dyDescent="0.4">
      <c r="A72" s="41"/>
      <c r="B72" s="41"/>
      <c r="C72" s="41"/>
      <c r="D72" s="41"/>
      <c r="E72" s="41"/>
      <c r="F72" s="41"/>
      <c r="G72" s="41"/>
      <c r="H72" s="41"/>
    </row>
    <row r="73" spans="1:8" s="19" customFormat="1" ht="20.65" x14ac:dyDescent="0.6">
      <c r="A73" s="39" t="s">
        <v>7</v>
      </c>
      <c r="B73" s="39"/>
      <c r="C73" s="39"/>
      <c r="D73" s="40" t="str">
        <f>[1]Eingabe!C68</f>
        <v>Bargteheide</v>
      </c>
      <c r="E73" s="40" t="e">
        <f>[1]Eingabe!#REF!</f>
        <v>#REF!</v>
      </c>
      <c r="F73" s="40" t="e">
        <f>[1]Eingabe!#REF!</f>
        <v>#REF!</v>
      </c>
      <c r="G73" s="40" t="e">
        <f>[1]Eingabe!#REF!</f>
        <v>#REF!</v>
      </c>
      <c r="H73" s="40" t="e">
        <f>[1]Eingabe!#REF!</f>
        <v>#REF!</v>
      </c>
    </row>
    <row r="74" spans="1:8" x14ac:dyDescent="0.4">
      <c r="A74" s="20"/>
      <c r="B74" s="21"/>
      <c r="C74" s="21"/>
      <c r="D74" s="22" t="s">
        <v>8</v>
      </c>
      <c r="E74" s="22" t="s">
        <v>9</v>
      </c>
      <c r="F74" s="22" t="s">
        <v>10</v>
      </c>
      <c r="G74" s="22" t="s">
        <v>11</v>
      </c>
      <c r="H74" s="22" t="s">
        <v>12</v>
      </c>
    </row>
    <row r="75" spans="1:8" ht="15" x14ac:dyDescent="0.4">
      <c r="A75" s="32" t="s">
        <v>61</v>
      </c>
      <c r="B75" s="25" t="str">
        <f>[1]Eingabe!B69</f>
        <v>Weyner, Frank</v>
      </c>
      <c r="C75" s="25">
        <f>[1]Eingabe!C69</f>
        <v>0</v>
      </c>
      <c r="D75" s="26">
        <f>E75+((F75-G75)*50)+(H75)</f>
        <v>78</v>
      </c>
      <c r="E75" s="27">
        <v>-82</v>
      </c>
      <c r="F75" s="27">
        <v>3</v>
      </c>
      <c r="G75" s="27">
        <v>4</v>
      </c>
      <c r="H75" s="27">
        <v>210</v>
      </c>
    </row>
    <row r="76" spans="1:8" ht="15" x14ac:dyDescent="0.4">
      <c r="A76" s="32" t="s">
        <v>62</v>
      </c>
      <c r="B76" s="25" t="str">
        <f>[1]Eingabe!B70</f>
        <v>Dräger, Edeltraut</v>
      </c>
      <c r="C76" s="25">
        <f>[1]Eingabe!C70</f>
        <v>0</v>
      </c>
      <c r="D76" s="26">
        <f t="shared" ref="D76:D82" si="6">E76+((F76-G76)*50)+(H76)</f>
        <v>800</v>
      </c>
      <c r="E76" s="27">
        <v>250</v>
      </c>
      <c r="F76" s="27">
        <v>9</v>
      </c>
      <c r="G76" s="27">
        <v>1</v>
      </c>
      <c r="H76" s="27">
        <v>150</v>
      </c>
    </row>
    <row r="77" spans="1:8" ht="15" x14ac:dyDescent="0.4">
      <c r="A77" s="32" t="s">
        <v>63</v>
      </c>
      <c r="B77" s="25" t="str">
        <f>[1]Eingabe!B71</f>
        <v>Brandt, Hartmut</v>
      </c>
      <c r="C77" s="25">
        <f>[1]Eingabe!C71</f>
        <v>0</v>
      </c>
      <c r="D77" s="26">
        <f t="shared" si="6"/>
        <v>980</v>
      </c>
      <c r="E77" s="27">
        <v>360</v>
      </c>
      <c r="F77" s="27">
        <v>12</v>
      </c>
      <c r="G77" s="27">
        <v>2</v>
      </c>
      <c r="H77" s="27">
        <v>120</v>
      </c>
    </row>
    <row r="78" spans="1:8" ht="15" x14ac:dyDescent="0.4">
      <c r="A78" s="32" t="s">
        <v>64</v>
      </c>
      <c r="B78" s="25" t="str">
        <f>[1]Eingabe!B72</f>
        <v>Dittmann, Andreas</v>
      </c>
      <c r="C78" s="25">
        <f>[1]Eingabe!C72</f>
        <v>0</v>
      </c>
      <c r="D78" s="26">
        <f t="shared" si="6"/>
        <v>705</v>
      </c>
      <c r="E78" s="27">
        <v>235</v>
      </c>
      <c r="F78" s="27">
        <v>9</v>
      </c>
      <c r="G78" s="27">
        <v>2</v>
      </c>
      <c r="H78" s="27">
        <v>120</v>
      </c>
    </row>
    <row r="79" spans="1:8" ht="15" x14ac:dyDescent="0.4">
      <c r="A79" s="32" t="s">
        <v>65</v>
      </c>
      <c r="B79" s="25" t="str">
        <f>[1]Eingabe!B73</f>
        <v>Stuhlmann, Bernd</v>
      </c>
      <c r="C79" s="25">
        <f>[1]Eingabe!C73</f>
        <v>0</v>
      </c>
      <c r="D79" s="26">
        <f t="shared" si="6"/>
        <v>580</v>
      </c>
      <c r="E79" s="27">
        <v>110</v>
      </c>
      <c r="F79" s="27">
        <v>11</v>
      </c>
      <c r="G79" s="27">
        <v>4</v>
      </c>
      <c r="H79" s="27">
        <v>120</v>
      </c>
    </row>
    <row r="80" spans="1:8" ht="15" x14ac:dyDescent="0.4">
      <c r="A80" s="32" t="s">
        <v>66</v>
      </c>
      <c r="B80" s="25" t="str">
        <f>[1]Eingabe!B74</f>
        <v>Paulsen, Detlef</v>
      </c>
      <c r="C80" s="25">
        <f>[1]Eingabe!C74</f>
        <v>0</v>
      </c>
      <c r="D80" s="26">
        <f t="shared" si="6"/>
        <v>761</v>
      </c>
      <c r="E80" s="27">
        <v>281</v>
      </c>
      <c r="F80" s="27">
        <v>7</v>
      </c>
      <c r="G80" s="27">
        <v>1</v>
      </c>
      <c r="H80" s="27">
        <v>180</v>
      </c>
    </row>
    <row r="81" spans="1:8" ht="15" x14ac:dyDescent="0.4">
      <c r="A81" s="32" t="s">
        <v>67</v>
      </c>
      <c r="B81" s="25" t="str">
        <f>[1]Eingabe!B75</f>
        <v>Ahlers, Holger</v>
      </c>
      <c r="C81" s="25">
        <f>[1]Eingabe!C75</f>
        <v>0</v>
      </c>
      <c r="D81" s="26">
        <f t="shared" si="6"/>
        <v>800</v>
      </c>
      <c r="E81" s="27">
        <v>290</v>
      </c>
      <c r="F81" s="27">
        <v>6</v>
      </c>
      <c r="G81" s="27">
        <v>0</v>
      </c>
      <c r="H81" s="27">
        <v>210</v>
      </c>
    </row>
    <row r="82" spans="1:8" ht="15" x14ac:dyDescent="0.4">
      <c r="A82" s="32" t="s">
        <v>68</v>
      </c>
      <c r="B82" s="25" t="str">
        <f>[1]Eingabe!B76</f>
        <v>Gliewe, Matthias</v>
      </c>
      <c r="C82" s="25">
        <f>[1]Eingabe!C76</f>
        <v>0</v>
      </c>
      <c r="D82" s="26">
        <f t="shared" si="6"/>
        <v>884</v>
      </c>
      <c r="E82" s="27">
        <v>464</v>
      </c>
      <c r="F82" s="27">
        <v>6</v>
      </c>
      <c r="G82" s="27">
        <v>0</v>
      </c>
      <c r="H82" s="27">
        <v>120</v>
      </c>
    </row>
    <row r="83" spans="1:8" ht="17.649999999999999" x14ac:dyDescent="0.5">
      <c r="A83" s="20"/>
      <c r="B83" s="21"/>
      <c r="C83" s="21"/>
      <c r="D83" s="30">
        <f>SUM(D75:D82)</f>
        <v>5588</v>
      </c>
      <c r="E83" s="30">
        <f>SUM(E75:E82)</f>
        <v>1908</v>
      </c>
      <c r="F83" s="30">
        <f>SUM(F75:F82)</f>
        <v>63</v>
      </c>
      <c r="G83" s="30">
        <f>SUM(G75:G82)</f>
        <v>14</v>
      </c>
      <c r="H83" s="30">
        <f>SUM(H75:H82)</f>
        <v>1230</v>
      </c>
    </row>
    <row r="84" spans="1:8" ht="18" customHeight="1" x14ac:dyDescent="0.4">
      <c r="A84" s="41"/>
      <c r="B84" s="41"/>
      <c r="C84" s="41"/>
      <c r="D84" s="41"/>
      <c r="E84" s="41"/>
      <c r="F84" s="41"/>
      <c r="G84" s="41"/>
      <c r="H84" s="41"/>
    </row>
    <row r="85" spans="1:8" ht="20.65" x14ac:dyDescent="0.6">
      <c r="A85" s="39" t="s">
        <v>7</v>
      </c>
      <c r="B85" s="39"/>
      <c r="C85" s="39"/>
      <c r="D85" s="40" t="str">
        <f>[1]Eingabe!C79</f>
        <v>Kieler Buben</v>
      </c>
      <c r="E85" s="40"/>
      <c r="F85" s="40"/>
      <c r="G85" s="40"/>
      <c r="H85" s="40"/>
    </row>
    <row r="86" spans="1:8" x14ac:dyDescent="0.4">
      <c r="A86" s="20"/>
      <c r="B86" s="21"/>
      <c r="C86" s="21"/>
      <c r="D86" s="22" t="s">
        <v>8</v>
      </c>
      <c r="E86" s="22" t="s">
        <v>9</v>
      </c>
      <c r="F86" s="22" t="s">
        <v>10</v>
      </c>
      <c r="G86" s="22" t="s">
        <v>11</v>
      </c>
      <c r="H86" s="22" t="s">
        <v>12</v>
      </c>
    </row>
    <row r="87" spans="1:8" ht="15" x14ac:dyDescent="0.4">
      <c r="A87" s="32" t="s">
        <v>69</v>
      </c>
      <c r="B87" s="25" t="str">
        <f>[1]Eingabe!B80</f>
        <v>Marquardt, Olaf</v>
      </c>
      <c r="C87" s="25">
        <f>[1]Eingabe!C80</f>
        <v>0</v>
      </c>
      <c r="D87" s="26">
        <f>E87+((F87-G87)*50)+(H87)</f>
        <v>1112</v>
      </c>
      <c r="E87" s="27">
        <v>542</v>
      </c>
      <c r="F87" s="27">
        <v>9</v>
      </c>
      <c r="G87" s="27">
        <v>0</v>
      </c>
      <c r="H87" s="27">
        <v>120</v>
      </c>
    </row>
    <row r="88" spans="1:8" ht="15" x14ac:dyDescent="0.4">
      <c r="A88" s="32" t="s">
        <v>70</v>
      </c>
      <c r="B88" s="25" t="str">
        <f>[1]Eingabe!B81</f>
        <v>Born, Thomas</v>
      </c>
      <c r="C88" s="25">
        <f>[1]Eingabe!C81</f>
        <v>0</v>
      </c>
      <c r="D88" s="26">
        <f t="shared" ref="D88:D94" si="7">E88+((F88-G88)*50)+(H88)</f>
        <v>873</v>
      </c>
      <c r="E88" s="27">
        <v>353</v>
      </c>
      <c r="F88" s="27">
        <v>10</v>
      </c>
      <c r="G88" s="27">
        <v>2</v>
      </c>
      <c r="H88" s="27">
        <v>120</v>
      </c>
    </row>
    <row r="89" spans="1:8" ht="15" x14ac:dyDescent="0.4">
      <c r="A89" s="32" t="s">
        <v>71</v>
      </c>
      <c r="B89" s="25" t="str">
        <f>[1]Eingabe!B82</f>
        <v>Bitterling, Mirko</v>
      </c>
      <c r="C89" s="25">
        <f>[1]Eingabe!C82</f>
        <v>0</v>
      </c>
      <c r="D89" s="26">
        <f t="shared" si="7"/>
        <v>670</v>
      </c>
      <c r="E89" s="27">
        <v>340</v>
      </c>
      <c r="F89" s="27">
        <v>7</v>
      </c>
      <c r="G89" s="27">
        <v>1</v>
      </c>
      <c r="H89" s="27">
        <v>30</v>
      </c>
    </row>
    <row r="90" spans="1:8" ht="15" x14ac:dyDescent="0.4">
      <c r="A90" s="32" t="s">
        <v>72</v>
      </c>
      <c r="B90" s="25" t="str">
        <f>[1]Eingabe!B83</f>
        <v>Dins, Stefan</v>
      </c>
      <c r="C90" s="25">
        <f>[1]Eingabe!C83</f>
        <v>0</v>
      </c>
      <c r="D90" s="26">
        <f t="shared" si="7"/>
        <v>1880</v>
      </c>
      <c r="E90" s="27">
        <v>870</v>
      </c>
      <c r="F90" s="27">
        <v>16</v>
      </c>
      <c r="G90" s="27">
        <v>0</v>
      </c>
      <c r="H90" s="27">
        <v>210</v>
      </c>
    </row>
    <row r="91" spans="1:8" ht="15" x14ac:dyDescent="0.4">
      <c r="A91" s="32" t="s">
        <v>73</v>
      </c>
      <c r="B91" s="25" t="str">
        <f>[1]Eingabe!B84</f>
        <v>Passick, Ralf</v>
      </c>
      <c r="C91" s="25">
        <f>[1]Eingabe!C84</f>
        <v>0</v>
      </c>
      <c r="D91" s="26">
        <f t="shared" si="7"/>
        <v>1142</v>
      </c>
      <c r="E91" s="27">
        <v>422</v>
      </c>
      <c r="F91" s="27">
        <v>14</v>
      </c>
      <c r="G91" s="27">
        <v>2</v>
      </c>
      <c r="H91" s="27">
        <v>120</v>
      </c>
    </row>
    <row r="92" spans="1:8" ht="15" x14ac:dyDescent="0.4">
      <c r="A92" s="32" t="s">
        <v>74</v>
      </c>
      <c r="B92" s="25" t="str">
        <f>[1]Eingabe!B85</f>
        <v>Witt, Olaf</v>
      </c>
      <c r="C92" s="25">
        <f>[1]Eingabe!C85</f>
        <v>0</v>
      </c>
      <c r="D92" s="26">
        <f t="shared" si="7"/>
        <v>929</v>
      </c>
      <c r="E92" s="27">
        <v>409</v>
      </c>
      <c r="F92" s="27">
        <v>10</v>
      </c>
      <c r="G92" s="27">
        <v>2</v>
      </c>
      <c r="H92" s="27">
        <v>120</v>
      </c>
    </row>
    <row r="93" spans="1:8" ht="15" x14ac:dyDescent="0.4">
      <c r="A93" s="32" t="s">
        <v>75</v>
      </c>
      <c r="B93" s="25" t="str">
        <f>[1]Eingabe!B86</f>
        <v>Schulz, Sebastian</v>
      </c>
      <c r="C93" s="25">
        <f>[1]Eingabe!C86</f>
        <v>0</v>
      </c>
      <c r="D93" s="26">
        <f t="shared" si="7"/>
        <v>900</v>
      </c>
      <c r="E93" s="27">
        <v>310</v>
      </c>
      <c r="F93" s="27">
        <v>9</v>
      </c>
      <c r="G93" s="27">
        <v>2</v>
      </c>
      <c r="H93" s="27">
        <v>240</v>
      </c>
    </row>
    <row r="94" spans="1:8" ht="15" x14ac:dyDescent="0.4">
      <c r="A94" s="32" t="s">
        <v>76</v>
      </c>
      <c r="B94" s="25" t="str">
        <f>[1]Eingabe!B87</f>
        <v>Hennig, Heinz</v>
      </c>
      <c r="C94" s="25">
        <f>[1]Eingabe!C87</f>
        <v>0</v>
      </c>
      <c r="D94" s="26">
        <f t="shared" si="7"/>
        <v>1057</v>
      </c>
      <c r="E94" s="27">
        <v>537</v>
      </c>
      <c r="F94" s="27">
        <v>10</v>
      </c>
      <c r="G94" s="27">
        <v>2</v>
      </c>
      <c r="H94" s="27">
        <v>120</v>
      </c>
    </row>
  </sheetData>
  <mergeCells count="25">
    <mergeCell ref="A85:C85"/>
    <mergeCell ref="D85:H85"/>
    <mergeCell ref="A48:H48"/>
    <mergeCell ref="A49:C49"/>
    <mergeCell ref="D49:H49"/>
    <mergeCell ref="A59:C59"/>
    <mergeCell ref="A60:H60"/>
    <mergeCell ref="A61:C61"/>
    <mergeCell ref="D61:H61"/>
    <mergeCell ref="A71:C71"/>
    <mergeCell ref="A72:H72"/>
    <mergeCell ref="A73:C73"/>
    <mergeCell ref="D73:H73"/>
    <mergeCell ref="A84:H84"/>
    <mergeCell ref="A24:H24"/>
    <mergeCell ref="A25:C25"/>
    <mergeCell ref="D25:H25"/>
    <mergeCell ref="A36:H36"/>
    <mergeCell ref="A37:C37"/>
    <mergeCell ref="D37:H37"/>
    <mergeCell ref="A1:C1"/>
    <mergeCell ref="D1:H1"/>
    <mergeCell ref="A12:H12"/>
    <mergeCell ref="A13:C13"/>
    <mergeCell ref="D13:H13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98" orientation="portrait" r:id="rId1"/>
  <rowBreaks count="1" manualBreakCount="1">
    <brk id="4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1E901-039F-4B5E-A1EA-427CD7B9610E}">
  <dimension ref="A1:H96"/>
  <sheetViews>
    <sheetView showZeros="0" tabSelected="1" zoomScaleNormal="100" workbookViewId="0">
      <selection activeCell="B9" sqref="B9"/>
    </sheetView>
  </sheetViews>
  <sheetFormatPr baseColWidth="10" defaultColWidth="11.3984375" defaultRowHeight="13.9" x14ac:dyDescent="0.4"/>
  <cols>
    <col min="1" max="1" width="8.73046875" style="35" customWidth="1"/>
    <col min="2" max="2" width="20.73046875" style="36" customWidth="1"/>
    <col min="3" max="3" width="18.73046875" style="36" customWidth="1"/>
    <col min="4" max="4" width="12.73046875" style="37" customWidth="1"/>
    <col min="5" max="5" width="8.73046875" style="38" customWidth="1"/>
    <col min="6" max="7" width="5.73046875" style="38" customWidth="1"/>
    <col min="8" max="8" width="8.73046875" style="38" customWidth="1"/>
    <col min="9" max="16384" width="11.3984375" style="23"/>
  </cols>
  <sheetData>
    <row r="1" spans="1:8" s="19" customFormat="1" ht="20.65" x14ac:dyDescent="0.6">
      <c r="A1" s="39" t="s">
        <v>7</v>
      </c>
      <c r="B1" s="39"/>
      <c r="C1" s="39"/>
      <c r="D1" s="40" t="str">
        <f>[1]Eingabe!C2</f>
        <v>Lütau</v>
      </c>
      <c r="E1" s="40"/>
      <c r="F1" s="40"/>
      <c r="G1" s="40"/>
      <c r="H1" s="40"/>
    </row>
    <row r="2" spans="1:8" x14ac:dyDescent="0.4">
      <c r="A2" s="20"/>
      <c r="B2" s="21"/>
      <c r="C2" s="21"/>
      <c r="D2" s="22" t="s">
        <v>8</v>
      </c>
      <c r="E2" s="22" t="s">
        <v>9</v>
      </c>
      <c r="F2" s="22" t="s">
        <v>10</v>
      </c>
      <c r="G2" s="22" t="s">
        <v>11</v>
      </c>
      <c r="H2" s="22" t="s">
        <v>12</v>
      </c>
    </row>
    <row r="3" spans="1:8" ht="15" x14ac:dyDescent="0.4">
      <c r="A3" s="24" t="s">
        <v>13</v>
      </c>
      <c r="B3" s="25" t="str">
        <f>[1]Eingabe!B3</f>
        <v>Koch, Wilfried</v>
      </c>
      <c r="C3" s="25">
        <f>[1]Eingabe!C3</f>
        <v>0</v>
      </c>
      <c r="D3" s="26">
        <f>E3+((F3-G3)*50)+(H3)</f>
        <v>739</v>
      </c>
      <c r="E3" s="27">
        <v>189</v>
      </c>
      <c r="F3" s="27">
        <v>11</v>
      </c>
      <c r="G3" s="27">
        <v>3</v>
      </c>
      <c r="H3" s="27">
        <v>150</v>
      </c>
    </row>
    <row r="4" spans="1:8" ht="15" x14ac:dyDescent="0.4">
      <c r="A4" s="24" t="s">
        <v>14</v>
      </c>
      <c r="B4" s="25" t="str">
        <f>[1]Eingabe!B4</f>
        <v>Kupke, Stefan</v>
      </c>
      <c r="C4" s="25">
        <f>[1]Eingabe!C4</f>
        <v>0</v>
      </c>
      <c r="D4" s="26">
        <f t="shared" ref="D4:D10" si="0">E4+((F4-G4)*50)+(H4)</f>
        <v>942</v>
      </c>
      <c r="E4" s="27">
        <v>442</v>
      </c>
      <c r="F4" s="27">
        <v>8</v>
      </c>
      <c r="G4" s="27">
        <v>1</v>
      </c>
      <c r="H4" s="27">
        <v>150</v>
      </c>
    </row>
    <row r="5" spans="1:8" ht="15" x14ac:dyDescent="0.4">
      <c r="A5" s="24" t="s">
        <v>15</v>
      </c>
      <c r="B5" s="25" t="str">
        <f>[1]Eingabe!B5</f>
        <v>Runkowski, Günter</v>
      </c>
      <c r="C5" s="25">
        <f>[1]Eingabe!C5</f>
        <v>0</v>
      </c>
      <c r="D5" s="26">
        <f t="shared" si="0"/>
        <v>1212</v>
      </c>
      <c r="E5" s="27">
        <v>512</v>
      </c>
      <c r="F5" s="27">
        <v>9</v>
      </c>
      <c r="G5" s="27">
        <v>1</v>
      </c>
      <c r="H5" s="27">
        <v>300</v>
      </c>
    </row>
    <row r="6" spans="1:8" ht="15" x14ac:dyDescent="0.4">
      <c r="A6" s="24" t="s">
        <v>16</v>
      </c>
      <c r="B6" s="25" t="str">
        <f>[1]Eingabe!B6</f>
        <v>Piekert, Marko</v>
      </c>
      <c r="C6" s="25">
        <f>[1]Eingabe!C6</f>
        <v>0</v>
      </c>
      <c r="D6" s="26">
        <f t="shared" si="0"/>
        <v>921</v>
      </c>
      <c r="E6" s="27">
        <v>381</v>
      </c>
      <c r="F6" s="27">
        <v>6</v>
      </c>
      <c r="G6" s="27">
        <v>0</v>
      </c>
      <c r="H6" s="27">
        <v>240</v>
      </c>
    </row>
    <row r="7" spans="1:8" ht="15" x14ac:dyDescent="0.4">
      <c r="A7" s="24" t="s">
        <v>17</v>
      </c>
      <c r="B7" s="25" t="str">
        <f>[1]Eingabe!B7</f>
        <v>Lühmann, Michael</v>
      </c>
      <c r="C7" s="25">
        <f>[1]Eingabe!C7</f>
        <v>0</v>
      </c>
      <c r="D7" s="26">
        <f t="shared" si="0"/>
        <v>1397</v>
      </c>
      <c r="E7" s="27">
        <v>577</v>
      </c>
      <c r="F7" s="27">
        <v>13</v>
      </c>
      <c r="G7" s="27">
        <v>2</v>
      </c>
      <c r="H7" s="27">
        <v>270</v>
      </c>
    </row>
    <row r="8" spans="1:8" ht="15" x14ac:dyDescent="0.4">
      <c r="A8" s="24" t="s">
        <v>18</v>
      </c>
      <c r="B8" s="25" t="str">
        <f>[1]Eingabe!B8</f>
        <v>Lühmann, Nico</v>
      </c>
      <c r="C8" s="25">
        <f>[1]Eingabe!C8</f>
        <v>0</v>
      </c>
      <c r="D8" s="26">
        <f t="shared" si="0"/>
        <v>790</v>
      </c>
      <c r="E8" s="27">
        <v>340</v>
      </c>
      <c r="F8" s="27">
        <v>9</v>
      </c>
      <c r="G8" s="27">
        <v>3</v>
      </c>
      <c r="H8" s="27">
        <v>150</v>
      </c>
    </row>
    <row r="9" spans="1:8" ht="15" x14ac:dyDescent="0.4">
      <c r="A9" s="24" t="s">
        <v>19</v>
      </c>
      <c r="B9" s="25" t="str">
        <f>[1]Eingabe!B9</f>
        <v>Piekert, Arnold</v>
      </c>
      <c r="C9" s="25">
        <f>[1]Eingabe!C9</f>
        <v>0</v>
      </c>
      <c r="D9" s="26">
        <f t="shared" si="0"/>
        <v>178</v>
      </c>
      <c r="E9" s="27">
        <v>38</v>
      </c>
      <c r="F9" s="27">
        <v>2</v>
      </c>
      <c r="G9" s="27">
        <v>1</v>
      </c>
      <c r="H9" s="27">
        <v>90</v>
      </c>
    </row>
    <row r="10" spans="1:8" ht="15" x14ac:dyDescent="0.4">
      <c r="A10" s="24" t="s">
        <v>20</v>
      </c>
      <c r="B10" s="25" t="str">
        <f>[1]Eingabe!B10</f>
        <v>Hümpel, Ludwig</v>
      </c>
      <c r="C10" s="25">
        <f>[1]Eingabe!C10</f>
        <v>0</v>
      </c>
      <c r="D10" s="26">
        <f t="shared" si="0"/>
        <v>876</v>
      </c>
      <c r="E10" s="27">
        <v>306</v>
      </c>
      <c r="F10" s="27">
        <v>10</v>
      </c>
      <c r="G10" s="27">
        <v>1</v>
      </c>
      <c r="H10" s="27">
        <v>120</v>
      </c>
    </row>
    <row r="11" spans="1:8" s="31" customFormat="1" ht="17.649999999999999" x14ac:dyDescent="0.5">
      <c r="A11" s="28"/>
      <c r="B11" s="29"/>
      <c r="C11" s="29"/>
      <c r="D11" s="30">
        <f>SUM(D3:D10)</f>
        <v>7055</v>
      </c>
      <c r="E11" s="30">
        <f>SUM(E3:E10)</f>
        <v>2785</v>
      </c>
      <c r="F11" s="30">
        <f>SUM(F3:F10)</f>
        <v>68</v>
      </c>
      <c r="G11" s="30">
        <f>SUM(G3:G10)</f>
        <v>12</v>
      </c>
      <c r="H11" s="30">
        <f>SUM(H3:H10)</f>
        <v>1470</v>
      </c>
    </row>
    <row r="12" spans="1:8" ht="18" customHeight="1" x14ac:dyDescent="0.4">
      <c r="A12" s="41"/>
      <c r="B12" s="41"/>
      <c r="C12" s="41"/>
      <c r="D12" s="41"/>
      <c r="E12" s="41"/>
      <c r="F12" s="41"/>
      <c r="G12" s="41"/>
      <c r="H12" s="41"/>
    </row>
    <row r="13" spans="1:8" s="19" customFormat="1" ht="20.65" x14ac:dyDescent="0.6">
      <c r="A13" s="39" t="s">
        <v>7</v>
      </c>
      <c r="B13" s="39"/>
      <c r="C13" s="39"/>
      <c r="D13" s="40" t="str">
        <f>[1]Eingabe!C13</f>
        <v>Neustadt</v>
      </c>
      <c r="E13" s="40"/>
      <c r="F13" s="40"/>
      <c r="G13" s="40"/>
      <c r="H13" s="40"/>
    </row>
    <row r="14" spans="1:8" x14ac:dyDescent="0.4">
      <c r="A14" s="20"/>
      <c r="B14" s="21"/>
      <c r="C14" s="21"/>
      <c r="D14" s="22" t="s">
        <v>8</v>
      </c>
      <c r="E14" s="22" t="s">
        <v>9</v>
      </c>
      <c r="F14" s="22" t="s">
        <v>10</v>
      </c>
      <c r="G14" s="22" t="s">
        <v>11</v>
      </c>
      <c r="H14" s="22" t="s">
        <v>12</v>
      </c>
    </row>
    <row r="15" spans="1:8" ht="15" x14ac:dyDescent="0.4">
      <c r="A15" s="32" t="s">
        <v>21</v>
      </c>
      <c r="B15" s="25" t="str">
        <f>[1]Eingabe!B14</f>
        <v>Meier, Hans-Jürgen</v>
      </c>
      <c r="C15" s="25">
        <f>[1]Eingabe!C14</f>
        <v>0</v>
      </c>
      <c r="D15" s="26">
        <f>E15+((F15-G15)*50)+(H15)</f>
        <v>864</v>
      </c>
      <c r="E15" s="27">
        <v>374</v>
      </c>
      <c r="F15" s="27">
        <v>11</v>
      </c>
      <c r="G15" s="27">
        <v>3</v>
      </c>
      <c r="H15" s="27">
        <v>90</v>
      </c>
    </row>
    <row r="16" spans="1:8" ht="15" x14ac:dyDescent="0.4">
      <c r="A16" s="32" t="s">
        <v>22</v>
      </c>
      <c r="B16" s="25" t="str">
        <f>[1]Eingabe!B15</f>
        <v>Kröger, Reiner</v>
      </c>
      <c r="C16" s="25">
        <f>[1]Eingabe!C15</f>
        <v>0</v>
      </c>
      <c r="D16" s="26">
        <f t="shared" ref="D16:D22" si="1">E16+((F16-G16)*50)+(H16)</f>
        <v>1547</v>
      </c>
      <c r="E16" s="27">
        <v>757</v>
      </c>
      <c r="F16" s="27">
        <v>16</v>
      </c>
      <c r="G16" s="27">
        <v>2</v>
      </c>
      <c r="H16" s="27">
        <v>90</v>
      </c>
    </row>
    <row r="17" spans="1:8" ht="15" x14ac:dyDescent="0.4">
      <c r="A17" s="32" t="s">
        <v>23</v>
      </c>
      <c r="B17" s="25" t="str">
        <f>[1]Eingabe!B16</f>
        <v>Kröger, Thomas</v>
      </c>
      <c r="C17" s="25">
        <f>[1]Eingabe!C16</f>
        <v>0</v>
      </c>
      <c r="D17" s="26">
        <f t="shared" si="1"/>
        <v>1776</v>
      </c>
      <c r="E17" s="27">
        <v>976</v>
      </c>
      <c r="F17" s="27">
        <v>13</v>
      </c>
      <c r="G17" s="27">
        <v>0</v>
      </c>
      <c r="H17" s="27">
        <v>150</v>
      </c>
    </row>
    <row r="18" spans="1:8" ht="15" x14ac:dyDescent="0.4">
      <c r="A18" s="32" t="s">
        <v>24</v>
      </c>
      <c r="B18" s="25" t="str">
        <f>[1]Eingabe!B17</f>
        <v>Raeder, Wolfg.</v>
      </c>
      <c r="C18" s="25">
        <f>[1]Eingabe!C17</f>
        <v>0</v>
      </c>
      <c r="D18" s="26">
        <f t="shared" si="1"/>
        <v>1028</v>
      </c>
      <c r="E18" s="27">
        <v>328</v>
      </c>
      <c r="F18" s="27">
        <v>12</v>
      </c>
      <c r="G18" s="27">
        <v>1</v>
      </c>
      <c r="H18" s="27">
        <v>150</v>
      </c>
    </row>
    <row r="19" spans="1:8" ht="15" x14ac:dyDescent="0.4">
      <c r="A19" s="32" t="s">
        <v>25</v>
      </c>
      <c r="B19" s="25" t="str">
        <f>[1]Eingabe!B18</f>
        <v>Nagel, Ralf</v>
      </c>
      <c r="C19" s="25">
        <f>[1]Eingabe!C18</f>
        <v>0</v>
      </c>
      <c r="D19" s="26">
        <f t="shared" si="1"/>
        <v>1130</v>
      </c>
      <c r="E19" s="27">
        <v>450</v>
      </c>
      <c r="F19" s="27">
        <v>10</v>
      </c>
      <c r="G19" s="27">
        <v>0</v>
      </c>
      <c r="H19" s="27">
        <v>180</v>
      </c>
    </row>
    <row r="20" spans="1:8" ht="15" x14ac:dyDescent="0.4">
      <c r="A20" s="32" t="s">
        <v>26</v>
      </c>
      <c r="B20" s="25" t="str">
        <f>[1]Eingabe!B19</f>
        <v>Gosch, Frank</v>
      </c>
      <c r="C20" s="25">
        <f>[1]Eingabe!C19</f>
        <v>0</v>
      </c>
      <c r="D20" s="26">
        <f t="shared" si="1"/>
        <v>1144</v>
      </c>
      <c r="E20" s="27">
        <v>484</v>
      </c>
      <c r="F20" s="27">
        <v>10</v>
      </c>
      <c r="G20" s="27">
        <v>1</v>
      </c>
      <c r="H20" s="27">
        <v>210</v>
      </c>
    </row>
    <row r="21" spans="1:8" ht="15" x14ac:dyDescent="0.4">
      <c r="A21" s="32" t="s">
        <v>27</v>
      </c>
      <c r="B21" s="25" t="str">
        <f>[1]Eingabe!B20</f>
        <v>Kohlmorgen, Jörg</v>
      </c>
      <c r="C21" s="25">
        <f>[1]Eingabe!C20</f>
        <v>0</v>
      </c>
      <c r="D21" s="26">
        <f t="shared" si="1"/>
        <v>924</v>
      </c>
      <c r="E21" s="27">
        <v>354</v>
      </c>
      <c r="F21" s="27">
        <v>8</v>
      </c>
      <c r="G21" s="27">
        <v>2</v>
      </c>
      <c r="H21" s="27">
        <v>270</v>
      </c>
    </row>
    <row r="22" spans="1:8" ht="15" x14ac:dyDescent="0.4">
      <c r="A22" s="32" t="s">
        <v>28</v>
      </c>
      <c r="B22" s="25" t="str">
        <f>[1]Eingabe!B21</f>
        <v>Naß, Benjamin</v>
      </c>
      <c r="C22" s="25">
        <f>[1]Eingabe!C21</f>
        <v>0</v>
      </c>
      <c r="D22" s="26">
        <f t="shared" si="1"/>
        <v>787</v>
      </c>
      <c r="E22" s="27">
        <v>247</v>
      </c>
      <c r="F22" s="27">
        <v>9</v>
      </c>
      <c r="G22" s="27">
        <v>0</v>
      </c>
      <c r="H22" s="27">
        <v>90</v>
      </c>
    </row>
    <row r="23" spans="1:8" s="31" customFormat="1" ht="17.649999999999999" x14ac:dyDescent="0.5">
      <c r="A23" s="28"/>
      <c r="B23" s="29"/>
      <c r="C23" s="29"/>
      <c r="D23" s="30">
        <f>SUM(D15:D22)</f>
        <v>9200</v>
      </c>
      <c r="E23" s="30">
        <f>SUM(E15:E22)</f>
        <v>3970</v>
      </c>
      <c r="F23" s="30">
        <f>SUM(F15:F22)</f>
        <v>89</v>
      </c>
      <c r="G23" s="30">
        <f>SUM(G15:G22)</f>
        <v>9</v>
      </c>
      <c r="H23" s="30">
        <f>SUM(H15:H22)</f>
        <v>1230</v>
      </c>
    </row>
    <row r="24" spans="1:8" ht="18" customHeight="1" x14ac:dyDescent="0.4">
      <c r="A24" s="41"/>
      <c r="B24" s="41"/>
      <c r="C24" s="41"/>
      <c r="D24" s="41"/>
      <c r="E24" s="41"/>
      <c r="F24" s="41"/>
      <c r="G24" s="41"/>
      <c r="H24" s="41"/>
    </row>
    <row r="25" spans="1:8" s="19" customFormat="1" ht="20.65" x14ac:dyDescent="0.6">
      <c r="A25" s="39" t="s">
        <v>7</v>
      </c>
      <c r="B25" s="39"/>
      <c r="C25" s="39"/>
      <c r="D25" s="40" t="str">
        <f>[1]Eingabe!C24</f>
        <v>Lübeck 2</v>
      </c>
      <c r="E25" s="40"/>
      <c r="F25" s="40"/>
      <c r="G25" s="40"/>
      <c r="H25" s="40"/>
    </row>
    <row r="26" spans="1:8" x14ac:dyDescent="0.4">
      <c r="A26" s="20"/>
      <c r="B26" s="21"/>
      <c r="C26" s="21"/>
      <c r="D26" s="22" t="s">
        <v>8</v>
      </c>
      <c r="E26" s="22" t="s">
        <v>9</v>
      </c>
      <c r="F26" s="22" t="s">
        <v>10</v>
      </c>
      <c r="G26" s="22" t="s">
        <v>11</v>
      </c>
      <c r="H26" s="22" t="s">
        <v>12</v>
      </c>
    </row>
    <row r="27" spans="1:8" ht="15" x14ac:dyDescent="0.4">
      <c r="A27" s="33" t="s">
        <v>29</v>
      </c>
      <c r="B27" s="25" t="str">
        <f>[1]Eingabe!B25</f>
        <v>Hoffmann, Wolf</v>
      </c>
      <c r="C27" s="25">
        <f>[1]Eingabe!C25</f>
        <v>0</v>
      </c>
      <c r="D27" s="26">
        <f>E27+((F27-G27)*50)+(H27)</f>
        <v>251</v>
      </c>
      <c r="E27" s="27">
        <v>1</v>
      </c>
      <c r="F27" s="27">
        <v>6</v>
      </c>
      <c r="G27" s="27">
        <v>4</v>
      </c>
      <c r="H27" s="27">
        <v>150</v>
      </c>
    </row>
    <row r="28" spans="1:8" ht="15" x14ac:dyDescent="0.4">
      <c r="A28" s="33" t="s">
        <v>30</v>
      </c>
      <c r="B28" s="25" t="str">
        <f>[1]Eingabe!B26</f>
        <v>Simsek, Ela</v>
      </c>
      <c r="C28" s="25">
        <f>[1]Eingabe!C26</f>
        <v>0</v>
      </c>
      <c r="D28" s="26">
        <f t="shared" ref="D28:D34" si="2">E28+((F28-G28)*50)+(H28)</f>
        <v>1725</v>
      </c>
      <c r="E28" s="27">
        <v>865</v>
      </c>
      <c r="F28" s="27">
        <v>17</v>
      </c>
      <c r="G28" s="27">
        <v>1</v>
      </c>
      <c r="H28" s="27">
        <v>60</v>
      </c>
    </row>
    <row r="29" spans="1:8" ht="15" x14ac:dyDescent="0.4">
      <c r="A29" s="33" t="s">
        <v>31</v>
      </c>
      <c r="B29" s="25" t="str">
        <f>[1]Eingabe!B27</f>
        <v>von Holt, Inge</v>
      </c>
      <c r="C29" s="25">
        <f>[1]Eingabe!C27</f>
        <v>0</v>
      </c>
      <c r="D29" s="26">
        <f t="shared" si="2"/>
        <v>981</v>
      </c>
      <c r="E29" s="27">
        <v>331</v>
      </c>
      <c r="F29" s="27">
        <v>8</v>
      </c>
      <c r="G29" s="27">
        <v>1</v>
      </c>
      <c r="H29" s="27">
        <v>300</v>
      </c>
    </row>
    <row r="30" spans="1:8" ht="15" x14ac:dyDescent="0.4">
      <c r="A30" s="33" t="s">
        <v>32</v>
      </c>
      <c r="B30" s="25" t="str">
        <f>[1]Eingabe!B28</f>
        <v>Wiese, Matthias</v>
      </c>
      <c r="C30" s="25">
        <f>[1]Eingabe!C28</f>
        <v>0</v>
      </c>
      <c r="D30" s="26">
        <f t="shared" si="2"/>
        <v>1229</v>
      </c>
      <c r="E30" s="27">
        <v>559</v>
      </c>
      <c r="F30" s="27">
        <v>11</v>
      </c>
      <c r="G30" s="27">
        <v>0</v>
      </c>
      <c r="H30" s="27">
        <v>120</v>
      </c>
    </row>
    <row r="31" spans="1:8" ht="15" x14ac:dyDescent="0.4">
      <c r="A31" s="33" t="s">
        <v>33</v>
      </c>
      <c r="B31" s="25" t="str">
        <f>[1]Eingabe!B29</f>
        <v>Bredlow, Sabine</v>
      </c>
      <c r="C31" s="25">
        <f>[1]Eingabe!C29</f>
        <v>0</v>
      </c>
      <c r="D31" s="26">
        <f t="shared" si="2"/>
        <v>248</v>
      </c>
      <c r="E31" s="27">
        <v>8</v>
      </c>
      <c r="F31" s="27">
        <v>1</v>
      </c>
      <c r="G31" s="27">
        <v>1</v>
      </c>
      <c r="H31" s="27">
        <v>240</v>
      </c>
    </row>
    <row r="32" spans="1:8" ht="15" x14ac:dyDescent="0.4">
      <c r="A32" s="33" t="s">
        <v>34</v>
      </c>
      <c r="B32" s="25" t="str">
        <f>[1]Eingabe!B30</f>
        <v>Laaß, Brigitte</v>
      </c>
      <c r="C32" s="25">
        <f>[1]Eingabe!C30</f>
        <v>0</v>
      </c>
      <c r="D32" s="26">
        <f t="shared" si="2"/>
        <v>1015</v>
      </c>
      <c r="E32" s="27">
        <v>365</v>
      </c>
      <c r="F32" s="27">
        <v>11</v>
      </c>
      <c r="G32" s="27">
        <v>1</v>
      </c>
      <c r="H32" s="27">
        <v>150</v>
      </c>
    </row>
    <row r="33" spans="1:8" ht="15" x14ac:dyDescent="0.4">
      <c r="A33" s="33" t="s">
        <v>35</v>
      </c>
      <c r="B33" s="25" t="str">
        <f>[1]Eingabe!B31</f>
        <v>Bülow, Detlef</v>
      </c>
      <c r="C33" s="25">
        <f>[1]Eingabe!C31</f>
        <v>0</v>
      </c>
      <c r="D33" s="26">
        <f t="shared" si="2"/>
        <v>770</v>
      </c>
      <c r="E33" s="27">
        <v>380</v>
      </c>
      <c r="F33" s="27">
        <v>11</v>
      </c>
      <c r="G33" s="27">
        <v>5</v>
      </c>
      <c r="H33" s="27">
        <v>90</v>
      </c>
    </row>
    <row r="34" spans="1:8" ht="15" x14ac:dyDescent="0.4">
      <c r="A34" s="33" t="s">
        <v>36</v>
      </c>
      <c r="B34" s="25" t="str">
        <f>[1]Eingabe!B32</f>
        <v>Burschberg, Jens</v>
      </c>
      <c r="C34" s="25">
        <f>[1]Eingabe!C32</f>
        <v>0</v>
      </c>
      <c r="D34" s="26">
        <f t="shared" si="2"/>
        <v>288</v>
      </c>
      <c r="E34" s="27">
        <v>8</v>
      </c>
      <c r="F34" s="27">
        <v>7</v>
      </c>
      <c r="G34" s="27">
        <v>5</v>
      </c>
      <c r="H34" s="27">
        <v>180</v>
      </c>
    </row>
    <row r="35" spans="1:8" ht="17.649999999999999" x14ac:dyDescent="0.5">
      <c r="A35" s="20"/>
      <c r="B35" s="21"/>
      <c r="C35" s="21"/>
      <c r="D35" s="30">
        <f>SUM(D27:D34)</f>
        <v>6507</v>
      </c>
      <c r="E35" s="30">
        <f>SUM(E27:E34)</f>
        <v>2517</v>
      </c>
      <c r="F35" s="30">
        <f>SUM(F27:F34)</f>
        <v>72</v>
      </c>
      <c r="G35" s="30">
        <f>SUM(G27:G34)</f>
        <v>18</v>
      </c>
      <c r="H35" s="30">
        <f>SUM(H27:H34)</f>
        <v>1290</v>
      </c>
    </row>
    <row r="36" spans="1:8" ht="18" customHeight="1" x14ac:dyDescent="0.4">
      <c r="A36" s="41"/>
      <c r="B36" s="41"/>
      <c r="C36" s="41"/>
      <c r="D36" s="41"/>
      <c r="E36" s="41"/>
      <c r="F36" s="41"/>
      <c r="G36" s="41"/>
      <c r="H36" s="41"/>
    </row>
    <row r="37" spans="1:8" s="19" customFormat="1" ht="20.65" x14ac:dyDescent="0.6">
      <c r="A37" s="39" t="s">
        <v>7</v>
      </c>
      <c r="B37" s="39"/>
      <c r="C37" s="39"/>
      <c r="D37" s="40" t="str">
        <f>[1]Eingabe!C35</f>
        <v>Lübeck 1</v>
      </c>
      <c r="E37" s="40"/>
      <c r="F37" s="40"/>
      <c r="G37" s="40"/>
      <c r="H37" s="40"/>
    </row>
    <row r="38" spans="1:8" x14ac:dyDescent="0.4">
      <c r="A38" s="20"/>
      <c r="B38" s="21"/>
      <c r="C38" s="21"/>
      <c r="D38" s="22" t="s">
        <v>8</v>
      </c>
      <c r="E38" s="22" t="s">
        <v>9</v>
      </c>
      <c r="F38" s="22" t="s">
        <v>10</v>
      </c>
      <c r="G38" s="22" t="s">
        <v>11</v>
      </c>
      <c r="H38" s="22" t="s">
        <v>12</v>
      </c>
    </row>
    <row r="39" spans="1:8" ht="15" x14ac:dyDescent="0.4">
      <c r="A39" s="32" t="s">
        <v>37</v>
      </c>
      <c r="B39" s="25" t="str">
        <f>[1]Eingabe!B36</f>
        <v>Krüger, Elke</v>
      </c>
      <c r="C39" s="25">
        <f>[1]Eingabe!C36</f>
        <v>0</v>
      </c>
      <c r="D39" s="26">
        <f>E39+((F39-G39)*50)+(H39)</f>
        <v>435</v>
      </c>
      <c r="E39" s="27">
        <v>65</v>
      </c>
      <c r="F39" s="27">
        <v>7</v>
      </c>
      <c r="G39" s="27">
        <v>2</v>
      </c>
      <c r="H39" s="27">
        <v>120</v>
      </c>
    </row>
    <row r="40" spans="1:8" ht="15" x14ac:dyDescent="0.4">
      <c r="A40" s="32" t="s">
        <v>38</v>
      </c>
      <c r="B40" s="25" t="str">
        <f>[1]Eingabe!B37</f>
        <v>Krüger, Horst</v>
      </c>
      <c r="C40" s="25">
        <f>[1]Eingabe!C37</f>
        <v>0</v>
      </c>
      <c r="D40" s="26">
        <f t="shared" ref="D40:D46" si="3">E40+((F40-G40)*50)+(H40)</f>
        <v>709</v>
      </c>
      <c r="E40" s="27">
        <v>249</v>
      </c>
      <c r="F40" s="27">
        <v>9</v>
      </c>
      <c r="G40" s="27">
        <v>4</v>
      </c>
      <c r="H40" s="27">
        <v>210</v>
      </c>
    </row>
    <row r="41" spans="1:8" ht="15" x14ac:dyDescent="0.4">
      <c r="A41" s="32" t="s">
        <v>39</v>
      </c>
      <c r="B41" s="25" t="str">
        <f>[1]Eingabe!B38</f>
        <v>Gruhnow, Frank</v>
      </c>
      <c r="C41" s="25">
        <f>[1]Eingabe!C38</f>
        <v>0</v>
      </c>
      <c r="D41" s="26">
        <f t="shared" si="3"/>
        <v>1492</v>
      </c>
      <c r="E41" s="27">
        <v>662</v>
      </c>
      <c r="F41" s="27">
        <v>13</v>
      </c>
      <c r="G41" s="27">
        <v>0</v>
      </c>
      <c r="H41" s="27">
        <v>180</v>
      </c>
    </row>
    <row r="42" spans="1:8" ht="15" x14ac:dyDescent="0.4">
      <c r="A42" s="32" t="s">
        <v>40</v>
      </c>
      <c r="B42" s="25" t="str">
        <f>[1]Eingabe!B39</f>
        <v>Gruhnow, Roland</v>
      </c>
      <c r="C42" s="25">
        <f>[1]Eingabe!C39</f>
        <v>0</v>
      </c>
      <c r="D42" s="26">
        <f t="shared" si="3"/>
        <v>605</v>
      </c>
      <c r="E42" s="27">
        <v>135</v>
      </c>
      <c r="F42" s="27">
        <v>6</v>
      </c>
      <c r="G42" s="27">
        <v>2</v>
      </c>
      <c r="H42" s="27">
        <v>270</v>
      </c>
    </row>
    <row r="43" spans="1:8" ht="15" x14ac:dyDescent="0.4">
      <c r="A43" s="32" t="s">
        <v>41</v>
      </c>
      <c r="B43" s="25" t="str">
        <f>[1]Eingabe!B40</f>
        <v>Wolf, Detlef</v>
      </c>
      <c r="C43" s="25">
        <f>[1]Eingabe!C40</f>
        <v>0</v>
      </c>
      <c r="D43" s="26">
        <f t="shared" si="3"/>
        <v>1170</v>
      </c>
      <c r="E43" s="27">
        <v>410</v>
      </c>
      <c r="F43" s="27">
        <v>12</v>
      </c>
      <c r="G43" s="27">
        <v>1</v>
      </c>
      <c r="H43" s="27">
        <v>210</v>
      </c>
    </row>
    <row r="44" spans="1:8" ht="15" x14ac:dyDescent="0.4">
      <c r="A44" s="32" t="s">
        <v>42</v>
      </c>
      <c r="B44" s="25" t="str">
        <f>[1]Eingabe!B41</f>
        <v>Rimkus, Nico</v>
      </c>
      <c r="C44" s="25">
        <f>[1]Eingabe!C41</f>
        <v>0</v>
      </c>
      <c r="D44" s="26">
        <f t="shared" si="3"/>
        <v>1177</v>
      </c>
      <c r="E44" s="27">
        <v>517</v>
      </c>
      <c r="F44" s="27">
        <v>14</v>
      </c>
      <c r="G44" s="27">
        <v>2</v>
      </c>
      <c r="H44" s="27">
        <v>60</v>
      </c>
    </row>
    <row r="45" spans="1:8" ht="15" x14ac:dyDescent="0.4">
      <c r="A45" s="32" t="s">
        <v>43</v>
      </c>
      <c r="B45" s="25" t="str">
        <f>[1]Eingabe!B42</f>
        <v>Maaß, Jan</v>
      </c>
      <c r="C45" s="25">
        <f>[1]Eingabe!C42</f>
        <v>0</v>
      </c>
      <c r="D45" s="26">
        <f t="shared" si="3"/>
        <v>837</v>
      </c>
      <c r="E45" s="27">
        <v>317</v>
      </c>
      <c r="F45" s="27">
        <v>10</v>
      </c>
      <c r="G45" s="27">
        <v>2</v>
      </c>
      <c r="H45" s="27">
        <v>120</v>
      </c>
    </row>
    <row r="46" spans="1:8" ht="15" x14ac:dyDescent="0.4">
      <c r="A46" s="32" t="s">
        <v>44</v>
      </c>
      <c r="B46" s="25" t="str">
        <f>[1]Eingabe!B43</f>
        <v>Kubitza, Chris.</v>
      </c>
      <c r="C46" s="25">
        <f>[1]Eingabe!C43</f>
        <v>0</v>
      </c>
      <c r="D46" s="26">
        <f t="shared" si="3"/>
        <v>329</v>
      </c>
      <c r="E46" s="27">
        <v>89</v>
      </c>
      <c r="F46" s="27">
        <v>5</v>
      </c>
      <c r="G46" s="27">
        <v>2</v>
      </c>
      <c r="H46" s="27">
        <v>90</v>
      </c>
    </row>
    <row r="47" spans="1:8" ht="17.649999999999999" x14ac:dyDescent="0.5">
      <c r="A47" s="20"/>
      <c r="B47" s="21"/>
      <c r="C47" s="21"/>
      <c r="D47" s="30">
        <f>SUM(D39:D46)</f>
        <v>6754</v>
      </c>
      <c r="E47" s="30">
        <f>SUM(E39:E46)</f>
        <v>2444</v>
      </c>
      <c r="F47" s="30">
        <f>SUM(F39:F46)</f>
        <v>76</v>
      </c>
      <c r="G47" s="30">
        <f>SUM(G39:G46)</f>
        <v>15</v>
      </c>
      <c r="H47" s="30">
        <f>SUM(H39:H46)</f>
        <v>1260</v>
      </c>
    </row>
    <row r="48" spans="1:8" ht="18" customHeight="1" x14ac:dyDescent="0.4">
      <c r="A48" s="41"/>
      <c r="B48" s="41"/>
      <c r="C48" s="41"/>
      <c r="D48" s="41"/>
      <c r="E48" s="41"/>
      <c r="F48" s="41"/>
      <c r="G48" s="41"/>
      <c r="H48" s="41"/>
    </row>
    <row r="49" spans="1:8" s="19" customFormat="1" ht="20.65" x14ac:dyDescent="0.6">
      <c r="A49" s="39" t="s">
        <v>7</v>
      </c>
      <c r="B49" s="39"/>
      <c r="C49" s="39"/>
      <c r="D49" s="40" t="str">
        <f>[1]Eingabe!C46</f>
        <v>Hummel Hamburg</v>
      </c>
      <c r="E49" s="40"/>
      <c r="F49" s="40"/>
      <c r="G49" s="40"/>
      <c r="H49" s="40"/>
    </row>
    <row r="50" spans="1:8" x14ac:dyDescent="0.4">
      <c r="A50" s="20"/>
      <c r="B50" s="21"/>
      <c r="C50" s="21"/>
      <c r="D50" s="22" t="s">
        <v>8</v>
      </c>
      <c r="E50" s="22" t="s">
        <v>9</v>
      </c>
      <c r="F50" s="22" t="s">
        <v>10</v>
      </c>
      <c r="G50" s="22" t="s">
        <v>11</v>
      </c>
      <c r="H50" s="22" t="s">
        <v>12</v>
      </c>
    </row>
    <row r="51" spans="1:8" ht="15" x14ac:dyDescent="0.4">
      <c r="A51" s="32" t="s">
        <v>45</v>
      </c>
      <c r="B51" s="25" t="str">
        <f>[1]Eingabe!B47</f>
        <v>Sander, Jürgen</v>
      </c>
      <c r="C51" s="25">
        <f>[1]Eingabe!C47</f>
        <v>0</v>
      </c>
      <c r="D51" s="26">
        <f>E51+((F51-G51)*50)+(H51)</f>
        <v>876</v>
      </c>
      <c r="E51" s="27">
        <v>306</v>
      </c>
      <c r="F51" s="27">
        <v>10</v>
      </c>
      <c r="G51" s="27">
        <v>1</v>
      </c>
      <c r="H51" s="27">
        <v>120</v>
      </c>
    </row>
    <row r="52" spans="1:8" ht="15" x14ac:dyDescent="0.4">
      <c r="A52" s="32" t="s">
        <v>46</v>
      </c>
      <c r="B52" s="25" t="str">
        <f>[1]Eingabe!B48</f>
        <v>Seidler, Frank</v>
      </c>
      <c r="C52" s="25">
        <f>[1]Eingabe!C48</f>
        <v>0</v>
      </c>
      <c r="D52" s="26">
        <f t="shared" ref="D52:D58" si="4">E52+((F52-G52)*50)+(H52)</f>
        <v>1230</v>
      </c>
      <c r="E52" s="27">
        <v>560</v>
      </c>
      <c r="F52" s="27">
        <v>12</v>
      </c>
      <c r="G52" s="27">
        <v>1</v>
      </c>
      <c r="H52" s="27">
        <v>120</v>
      </c>
    </row>
    <row r="53" spans="1:8" ht="15" x14ac:dyDescent="0.4">
      <c r="A53" s="32" t="s">
        <v>47</v>
      </c>
      <c r="B53" s="25" t="str">
        <f>[1]Eingabe!B49</f>
        <v>Stecher, Andreas</v>
      </c>
      <c r="C53" s="25">
        <f>[1]Eingabe!C49</f>
        <v>0</v>
      </c>
      <c r="D53" s="26">
        <f t="shared" si="4"/>
        <v>1001</v>
      </c>
      <c r="E53" s="27">
        <v>371</v>
      </c>
      <c r="F53" s="27">
        <v>12</v>
      </c>
      <c r="G53" s="27">
        <v>3</v>
      </c>
      <c r="H53" s="27">
        <v>180</v>
      </c>
    </row>
    <row r="54" spans="1:8" ht="15" x14ac:dyDescent="0.4">
      <c r="A54" s="32" t="s">
        <v>48</v>
      </c>
      <c r="B54" s="25" t="str">
        <f>[1]Eingabe!B50</f>
        <v>Jablonsky, Harald</v>
      </c>
      <c r="C54" s="25">
        <f>[1]Eingabe!C50</f>
        <v>0</v>
      </c>
      <c r="D54" s="26">
        <f t="shared" si="4"/>
        <v>1254</v>
      </c>
      <c r="E54" s="27">
        <v>464</v>
      </c>
      <c r="F54" s="27">
        <v>11</v>
      </c>
      <c r="G54" s="27">
        <v>0</v>
      </c>
      <c r="H54" s="27">
        <v>240</v>
      </c>
    </row>
    <row r="55" spans="1:8" ht="15" x14ac:dyDescent="0.4">
      <c r="A55" s="32" t="s">
        <v>49</v>
      </c>
      <c r="B55" s="25" t="str">
        <f>[1]Eingabe!B51</f>
        <v>Werner, Manfred</v>
      </c>
      <c r="C55" s="25">
        <f>[1]Eingabe!C51</f>
        <v>0</v>
      </c>
      <c r="D55" s="26">
        <f t="shared" si="4"/>
        <v>1275</v>
      </c>
      <c r="E55" s="27">
        <v>705</v>
      </c>
      <c r="F55" s="27">
        <v>13</v>
      </c>
      <c r="G55" s="27">
        <v>4</v>
      </c>
      <c r="H55" s="27">
        <v>120</v>
      </c>
    </row>
    <row r="56" spans="1:8" ht="15" x14ac:dyDescent="0.4">
      <c r="A56" s="32" t="s">
        <v>50</v>
      </c>
      <c r="B56" s="25" t="str">
        <f>[1]Eingabe!B52</f>
        <v>Krzyz, Bernd</v>
      </c>
      <c r="C56" s="25">
        <f>[1]Eingabe!C52</f>
        <v>0</v>
      </c>
      <c r="D56" s="26">
        <f t="shared" si="4"/>
        <v>219</v>
      </c>
      <c r="E56" s="27">
        <v>-71</v>
      </c>
      <c r="F56" s="27">
        <v>4</v>
      </c>
      <c r="G56" s="27">
        <v>3</v>
      </c>
      <c r="H56" s="27">
        <v>240</v>
      </c>
    </row>
    <row r="57" spans="1:8" ht="15" x14ac:dyDescent="0.4">
      <c r="A57" s="32" t="s">
        <v>51</v>
      </c>
      <c r="B57" s="25" t="str">
        <f>[1]Eingabe!B53</f>
        <v>Felsch, Horst</v>
      </c>
      <c r="C57" s="25">
        <f>[1]Eingabe!C53</f>
        <v>0</v>
      </c>
      <c r="D57" s="26">
        <f t="shared" si="4"/>
        <v>869</v>
      </c>
      <c r="E57" s="27">
        <v>209</v>
      </c>
      <c r="F57" s="27">
        <v>11</v>
      </c>
      <c r="G57" s="27">
        <v>2</v>
      </c>
      <c r="H57" s="27">
        <v>210</v>
      </c>
    </row>
    <row r="58" spans="1:8" ht="15" x14ac:dyDescent="0.4">
      <c r="A58" s="32" t="s">
        <v>52</v>
      </c>
      <c r="B58" s="25" t="str">
        <f>[1]Eingabe!B54</f>
        <v>Eppinger, Harald</v>
      </c>
      <c r="C58" s="25">
        <f>[1]Eingabe!C54</f>
        <v>0</v>
      </c>
      <c r="D58" s="26">
        <f t="shared" si="4"/>
        <v>778</v>
      </c>
      <c r="E58" s="27">
        <v>348</v>
      </c>
      <c r="F58" s="27">
        <v>10</v>
      </c>
      <c r="G58" s="27">
        <v>5</v>
      </c>
      <c r="H58" s="27">
        <v>180</v>
      </c>
    </row>
    <row r="59" spans="1:8" ht="17.649999999999999" x14ac:dyDescent="0.5">
      <c r="A59" s="41"/>
      <c r="B59" s="41"/>
      <c r="C59" s="41"/>
      <c r="D59" s="30">
        <f>SUM(D51:D58)</f>
        <v>7502</v>
      </c>
      <c r="E59" s="30">
        <f>SUM(E51:E58)</f>
        <v>2892</v>
      </c>
      <c r="F59" s="30">
        <f>SUM(F51:F58)</f>
        <v>83</v>
      </c>
      <c r="G59" s="30">
        <f>SUM(G51:G58)</f>
        <v>19</v>
      </c>
      <c r="H59" s="30">
        <f>SUM(H51:H58)</f>
        <v>1410</v>
      </c>
    </row>
    <row r="60" spans="1:8" ht="18" customHeight="1" x14ac:dyDescent="0.4">
      <c r="A60" s="41"/>
      <c r="B60" s="41"/>
      <c r="C60" s="41"/>
      <c r="D60" s="41"/>
      <c r="E60" s="41"/>
      <c r="F60" s="41"/>
      <c r="G60" s="41"/>
      <c r="H60" s="41"/>
    </row>
    <row r="61" spans="1:8" s="19" customFormat="1" ht="20.65" x14ac:dyDescent="0.6">
      <c r="A61" s="39" t="s">
        <v>7</v>
      </c>
      <c r="B61" s="39"/>
      <c r="C61" s="39"/>
      <c r="D61" s="40" t="str">
        <f>[1]Eingabe!C57</f>
        <v>Haseldorf</v>
      </c>
      <c r="E61" s="40"/>
      <c r="F61" s="40"/>
      <c r="G61" s="40"/>
      <c r="H61" s="40"/>
    </row>
    <row r="62" spans="1:8" x14ac:dyDescent="0.4">
      <c r="A62" s="20"/>
      <c r="B62" s="21"/>
      <c r="C62" s="21"/>
      <c r="D62" s="22" t="s">
        <v>8</v>
      </c>
      <c r="E62" s="22" t="s">
        <v>9</v>
      </c>
      <c r="F62" s="22" t="s">
        <v>10</v>
      </c>
      <c r="G62" s="22" t="s">
        <v>11</v>
      </c>
      <c r="H62" s="22" t="s">
        <v>12</v>
      </c>
    </row>
    <row r="63" spans="1:8" ht="15" x14ac:dyDescent="0.4">
      <c r="A63" s="32" t="s">
        <v>53</v>
      </c>
      <c r="B63" s="25" t="str">
        <f>[1]Eingabe!B58</f>
        <v>Bergmann, Frank</v>
      </c>
      <c r="C63" s="25">
        <f>[1]Eingabe!C58</f>
        <v>0</v>
      </c>
      <c r="D63" s="26">
        <f>E63+((F63-G63)*50)+(H63)</f>
        <v>820</v>
      </c>
      <c r="E63" s="27">
        <v>380</v>
      </c>
      <c r="F63" s="27">
        <v>7</v>
      </c>
      <c r="G63" s="27">
        <v>0</v>
      </c>
      <c r="H63" s="27">
        <v>90</v>
      </c>
    </row>
    <row r="64" spans="1:8" ht="15" x14ac:dyDescent="0.4">
      <c r="A64" s="32" t="s">
        <v>54</v>
      </c>
      <c r="B64" s="25" t="str">
        <f>[1]Eingabe!B59</f>
        <v>Böge, Willi</v>
      </c>
      <c r="C64" s="25">
        <f>[1]Eingabe!C59</f>
        <v>0</v>
      </c>
      <c r="D64" s="26">
        <f t="shared" ref="D64:D70" si="5">E64+((F64-G64)*50)+(H64)</f>
        <v>451</v>
      </c>
      <c r="E64" s="27">
        <v>111</v>
      </c>
      <c r="F64" s="27">
        <v>5</v>
      </c>
      <c r="G64" s="27">
        <v>3</v>
      </c>
      <c r="H64" s="27">
        <v>240</v>
      </c>
    </row>
    <row r="65" spans="1:8" ht="15" x14ac:dyDescent="0.4">
      <c r="A65" s="32" t="s">
        <v>55</v>
      </c>
      <c r="B65" s="25" t="str">
        <f>[1]Eingabe!B60</f>
        <v>Haartje, Heinz</v>
      </c>
      <c r="C65" s="25">
        <f>[1]Eingabe!C60</f>
        <v>0</v>
      </c>
      <c r="D65" s="26">
        <f t="shared" si="5"/>
        <v>729</v>
      </c>
      <c r="E65" s="27">
        <v>179</v>
      </c>
      <c r="F65" s="27">
        <v>11</v>
      </c>
      <c r="G65" s="27">
        <v>3</v>
      </c>
      <c r="H65" s="27">
        <v>150</v>
      </c>
    </row>
    <row r="66" spans="1:8" ht="15" x14ac:dyDescent="0.4">
      <c r="A66" s="32" t="s">
        <v>56</v>
      </c>
      <c r="B66" s="25" t="str">
        <f>[1]Eingabe!B61</f>
        <v>Hansen, Ernst-Günter</v>
      </c>
      <c r="C66" s="25">
        <f>[1]Eingabe!C61</f>
        <v>0</v>
      </c>
      <c r="D66" s="26">
        <f t="shared" si="5"/>
        <v>1014</v>
      </c>
      <c r="E66" s="27">
        <v>434</v>
      </c>
      <c r="F66" s="27">
        <v>8</v>
      </c>
      <c r="G66" s="27">
        <v>0</v>
      </c>
      <c r="H66" s="27">
        <v>180</v>
      </c>
    </row>
    <row r="67" spans="1:8" ht="15" x14ac:dyDescent="0.4">
      <c r="A67" s="32" t="s">
        <v>57</v>
      </c>
      <c r="B67" s="25" t="str">
        <f>[1]Eingabe!B62</f>
        <v>Holtorf, Michael</v>
      </c>
      <c r="C67" s="25">
        <f>[1]Eingabe!C62</f>
        <v>0</v>
      </c>
      <c r="D67" s="26">
        <f t="shared" si="5"/>
        <v>124</v>
      </c>
      <c r="E67" s="27">
        <v>-16</v>
      </c>
      <c r="F67" s="27">
        <v>4</v>
      </c>
      <c r="G67" s="27">
        <v>3</v>
      </c>
      <c r="H67" s="27">
        <v>90</v>
      </c>
    </row>
    <row r="68" spans="1:8" ht="15" x14ac:dyDescent="0.4">
      <c r="A68" s="32" t="s">
        <v>58</v>
      </c>
      <c r="B68" s="25" t="str">
        <f>[1]Eingabe!B63</f>
        <v>Lüneburg, Holger</v>
      </c>
      <c r="C68" s="25">
        <f>[1]Eingabe!C63</f>
        <v>0</v>
      </c>
      <c r="D68" s="26">
        <f t="shared" si="5"/>
        <v>943</v>
      </c>
      <c r="E68" s="27">
        <v>353</v>
      </c>
      <c r="F68" s="27">
        <v>7</v>
      </c>
      <c r="G68" s="27">
        <v>0</v>
      </c>
      <c r="H68" s="27">
        <v>240</v>
      </c>
    </row>
    <row r="69" spans="1:8" ht="15" x14ac:dyDescent="0.4">
      <c r="A69" s="32" t="s">
        <v>59</v>
      </c>
      <c r="B69" s="25" t="str">
        <f>[1]Eingabe!B64</f>
        <v>Schölermann, Uwe</v>
      </c>
      <c r="C69" s="25">
        <f>[1]Eingabe!C64</f>
        <v>0</v>
      </c>
      <c r="D69" s="26">
        <f t="shared" si="5"/>
        <v>1567</v>
      </c>
      <c r="E69" s="27">
        <v>767</v>
      </c>
      <c r="F69" s="27">
        <v>14</v>
      </c>
      <c r="G69" s="27">
        <v>1</v>
      </c>
      <c r="H69" s="27">
        <v>150</v>
      </c>
    </row>
    <row r="70" spans="1:8" ht="15" x14ac:dyDescent="0.4">
      <c r="A70" s="32" t="s">
        <v>60</v>
      </c>
      <c r="B70" s="25" t="str">
        <f>[1]Eingabe!B65</f>
        <v>Werthmann, Borris</v>
      </c>
      <c r="C70" s="25">
        <f>[1]Eingabe!C65</f>
        <v>0</v>
      </c>
      <c r="D70" s="26">
        <f t="shared" si="5"/>
        <v>751</v>
      </c>
      <c r="E70" s="27">
        <v>301</v>
      </c>
      <c r="F70" s="27">
        <v>7</v>
      </c>
      <c r="G70" s="27">
        <v>1</v>
      </c>
      <c r="H70" s="27">
        <v>150</v>
      </c>
    </row>
    <row r="71" spans="1:8" ht="17.649999999999999" x14ac:dyDescent="0.5">
      <c r="A71" s="41"/>
      <c r="B71" s="41"/>
      <c r="C71" s="41"/>
      <c r="D71" s="30">
        <f>SUM(D63:D70)</f>
        <v>6399</v>
      </c>
      <c r="E71" s="30">
        <f>SUM(E63:E70)</f>
        <v>2509</v>
      </c>
      <c r="F71" s="30">
        <f>SUM(F63:F70)</f>
        <v>63</v>
      </c>
      <c r="G71" s="30">
        <f>SUM(G63:G70)</f>
        <v>11</v>
      </c>
      <c r="H71" s="30">
        <f>SUM(H63:H70)</f>
        <v>1290</v>
      </c>
    </row>
    <row r="72" spans="1:8" ht="18" customHeight="1" x14ac:dyDescent="0.4">
      <c r="A72" s="41"/>
      <c r="B72" s="41"/>
      <c r="C72" s="41"/>
      <c r="D72" s="41"/>
      <c r="E72" s="41"/>
      <c r="F72" s="41"/>
      <c r="G72" s="41"/>
      <c r="H72" s="41"/>
    </row>
    <row r="73" spans="1:8" s="19" customFormat="1" ht="20.65" x14ac:dyDescent="0.6">
      <c r="A73" s="39" t="s">
        <v>7</v>
      </c>
      <c r="B73" s="39"/>
      <c r="C73" s="39"/>
      <c r="D73" s="40" t="str">
        <f>[1]Eingabe!C68</f>
        <v>Bargteheide</v>
      </c>
      <c r="E73" s="40"/>
      <c r="F73" s="40"/>
      <c r="G73" s="40"/>
      <c r="H73" s="40"/>
    </row>
    <row r="74" spans="1:8" x14ac:dyDescent="0.4">
      <c r="A74" s="20"/>
      <c r="B74" s="21"/>
      <c r="C74" s="21"/>
      <c r="D74" s="22" t="s">
        <v>8</v>
      </c>
      <c r="E74" s="22" t="s">
        <v>9</v>
      </c>
      <c r="F74" s="22" t="s">
        <v>10</v>
      </c>
      <c r="G74" s="22" t="s">
        <v>11</v>
      </c>
      <c r="H74" s="22" t="s">
        <v>12</v>
      </c>
    </row>
    <row r="75" spans="1:8" ht="15" x14ac:dyDescent="0.4">
      <c r="A75" s="32" t="s">
        <v>61</v>
      </c>
      <c r="B75" s="25" t="str">
        <f>[1]Eingabe!B69</f>
        <v>Weyner, Frank</v>
      </c>
      <c r="C75" s="25">
        <f>[1]Eingabe!C69</f>
        <v>0</v>
      </c>
      <c r="D75" s="26">
        <f>E75+((F75-G75)*50)+(H75)</f>
        <v>906</v>
      </c>
      <c r="E75" s="27">
        <v>256</v>
      </c>
      <c r="F75" s="27">
        <v>8</v>
      </c>
      <c r="G75" s="27">
        <v>1</v>
      </c>
      <c r="H75" s="27">
        <v>300</v>
      </c>
    </row>
    <row r="76" spans="1:8" ht="15" x14ac:dyDescent="0.4">
      <c r="A76" s="32" t="s">
        <v>62</v>
      </c>
      <c r="B76" s="25" t="str">
        <f>[1]Eingabe!B70</f>
        <v>Dräger, Edeltraut</v>
      </c>
      <c r="C76" s="25">
        <f>[1]Eingabe!C70</f>
        <v>0</v>
      </c>
      <c r="D76" s="26">
        <f t="shared" ref="D76:D82" si="6">E76+((F76-G76)*50)+(H76)</f>
        <v>16</v>
      </c>
      <c r="E76" s="27">
        <v>-64</v>
      </c>
      <c r="F76" s="27">
        <v>6</v>
      </c>
      <c r="G76" s="27">
        <v>5</v>
      </c>
      <c r="H76" s="27">
        <v>30</v>
      </c>
    </row>
    <row r="77" spans="1:8" ht="15" x14ac:dyDescent="0.4">
      <c r="A77" s="32" t="s">
        <v>63</v>
      </c>
      <c r="B77" s="25" t="str">
        <f>[1]Eingabe!B71</f>
        <v>Brandt, Hartmut</v>
      </c>
      <c r="C77" s="25">
        <f>[1]Eingabe!C71</f>
        <v>0</v>
      </c>
      <c r="D77" s="26">
        <f t="shared" si="6"/>
        <v>783</v>
      </c>
      <c r="E77" s="27">
        <v>283</v>
      </c>
      <c r="F77" s="27">
        <v>10</v>
      </c>
      <c r="G77" s="27">
        <v>3</v>
      </c>
      <c r="H77" s="27">
        <v>150</v>
      </c>
    </row>
    <row r="78" spans="1:8" ht="15" x14ac:dyDescent="0.4">
      <c r="A78" s="32" t="s">
        <v>64</v>
      </c>
      <c r="B78" s="25" t="str">
        <f>[1]Eingabe!B72</f>
        <v>Dittmann, Andreas</v>
      </c>
      <c r="C78" s="25">
        <f>[1]Eingabe!C72</f>
        <v>0</v>
      </c>
      <c r="D78" s="26">
        <f t="shared" si="6"/>
        <v>798</v>
      </c>
      <c r="E78" s="27">
        <v>258</v>
      </c>
      <c r="F78" s="27">
        <v>7</v>
      </c>
      <c r="G78" s="27">
        <v>1</v>
      </c>
      <c r="H78" s="27">
        <v>240</v>
      </c>
    </row>
    <row r="79" spans="1:8" ht="15" x14ac:dyDescent="0.4">
      <c r="A79" s="32" t="s">
        <v>65</v>
      </c>
      <c r="B79" s="25" t="str">
        <f>[1]Eingabe!B73</f>
        <v>Stuhlmann, Bernd</v>
      </c>
      <c r="C79" s="25">
        <f>[1]Eingabe!C73</f>
        <v>0</v>
      </c>
      <c r="D79" s="26">
        <f t="shared" si="6"/>
        <v>1274</v>
      </c>
      <c r="E79" s="27">
        <v>534</v>
      </c>
      <c r="F79" s="27">
        <v>14</v>
      </c>
      <c r="G79" s="27">
        <v>1</v>
      </c>
      <c r="H79" s="27">
        <v>90</v>
      </c>
    </row>
    <row r="80" spans="1:8" ht="15" x14ac:dyDescent="0.4">
      <c r="A80" s="32" t="s">
        <v>66</v>
      </c>
      <c r="B80" s="25" t="str">
        <f>[1]Eingabe!B74</f>
        <v>Paulsen, Detlef</v>
      </c>
      <c r="C80" s="25">
        <f>[1]Eingabe!C74</f>
        <v>0</v>
      </c>
      <c r="D80" s="26">
        <f t="shared" si="6"/>
        <v>1205</v>
      </c>
      <c r="E80" s="27">
        <v>505</v>
      </c>
      <c r="F80" s="27">
        <v>12</v>
      </c>
      <c r="G80" s="27">
        <v>1</v>
      </c>
      <c r="H80" s="27">
        <v>150</v>
      </c>
    </row>
    <row r="81" spans="1:8" ht="15" x14ac:dyDescent="0.4">
      <c r="A81" s="32" t="s">
        <v>67</v>
      </c>
      <c r="B81" s="25" t="str">
        <f>[1]Eingabe!B75</f>
        <v>Ahlers, Holger</v>
      </c>
      <c r="C81" s="25">
        <f>[1]Eingabe!C75</f>
        <v>0</v>
      </c>
      <c r="D81" s="26">
        <f t="shared" si="6"/>
        <v>566</v>
      </c>
      <c r="E81" s="27">
        <v>196</v>
      </c>
      <c r="F81" s="27">
        <v>6</v>
      </c>
      <c r="G81" s="27">
        <v>1</v>
      </c>
      <c r="H81" s="27">
        <v>120</v>
      </c>
    </row>
    <row r="82" spans="1:8" ht="15" x14ac:dyDescent="0.4">
      <c r="A82" s="32" t="s">
        <v>68</v>
      </c>
      <c r="B82" s="25" t="str">
        <f>[1]Eingabe!B76</f>
        <v>Gliewe, Matthias</v>
      </c>
      <c r="C82" s="25">
        <f>[1]Eingabe!C76</f>
        <v>0</v>
      </c>
      <c r="D82" s="26">
        <f t="shared" si="6"/>
        <v>1138</v>
      </c>
      <c r="E82" s="27">
        <v>468</v>
      </c>
      <c r="F82" s="27">
        <v>8</v>
      </c>
      <c r="G82" s="27">
        <v>0</v>
      </c>
      <c r="H82" s="27">
        <v>270</v>
      </c>
    </row>
    <row r="83" spans="1:8" ht="17.649999999999999" x14ac:dyDescent="0.5">
      <c r="A83" s="20"/>
      <c r="B83" s="21"/>
      <c r="C83" s="21"/>
      <c r="D83" s="30">
        <f>SUM(D75:D82)</f>
        <v>6686</v>
      </c>
      <c r="E83" s="30">
        <f>SUM(E75:E82)</f>
        <v>2436</v>
      </c>
      <c r="F83" s="30">
        <f>SUM(F75:F82)</f>
        <v>71</v>
      </c>
      <c r="G83" s="30">
        <f>SUM(G75:G82)</f>
        <v>13</v>
      </c>
      <c r="H83" s="30">
        <f>SUM(H75:H82)</f>
        <v>1350</v>
      </c>
    </row>
    <row r="84" spans="1:8" ht="18" customHeight="1" x14ac:dyDescent="0.4">
      <c r="A84" s="41"/>
      <c r="B84" s="41"/>
      <c r="C84" s="41"/>
      <c r="D84" s="41"/>
      <c r="E84" s="41"/>
      <c r="F84" s="41"/>
      <c r="G84" s="41"/>
      <c r="H84" s="41"/>
    </row>
    <row r="85" spans="1:8" ht="20.65" x14ac:dyDescent="0.6">
      <c r="A85" s="39" t="s">
        <v>7</v>
      </c>
      <c r="B85" s="39"/>
      <c r="C85" s="39"/>
      <c r="D85" s="40" t="str">
        <f>[1]Eingabe!C79</f>
        <v>Kieler Buben</v>
      </c>
      <c r="E85" s="40" t="e">
        <f>[1]Eingabe!#REF!</f>
        <v>#REF!</v>
      </c>
      <c r="F85" s="40" t="e">
        <f>[1]Eingabe!#REF!</f>
        <v>#REF!</v>
      </c>
      <c r="G85" s="40" t="e">
        <f>[1]Eingabe!#REF!</f>
        <v>#REF!</v>
      </c>
      <c r="H85" s="40" t="e">
        <f>[1]Eingabe!#REF!</f>
        <v>#REF!</v>
      </c>
    </row>
    <row r="86" spans="1:8" x14ac:dyDescent="0.4">
      <c r="A86" s="20"/>
      <c r="B86" s="21"/>
      <c r="C86" s="21"/>
      <c r="D86" s="22" t="s">
        <v>8</v>
      </c>
      <c r="E86" s="22" t="s">
        <v>9</v>
      </c>
      <c r="F86" s="22" t="s">
        <v>10</v>
      </c>
      <c r="G86" s="22" t="s">
        <v>11</v>
      </c>
      <c r="H86" s="22" t="s">
        <v>12</v>
      </c>
    </row>
    <row r="87" spans="1:8" ht="15" x14ac:dyDescent="0.4">
      <c r="A87" s="32" t="s">
        <v>69</v>
      </c>
      <c r="B87" s="25" t="str">
        <f>[1]Eingabe!B80</f>
        <v>Marquardt, Olaf</v>
      </c>
      <c r="C87" s="25">
        <f>[1]Eingabe!C80</f>
        <v>0</v>
      </c>
      <c r="D87" s="26">
        <f>E87+((F87-G87)*50)+(H87)</f>
        <v>1046</v>
      </c>
      <c r="E87" s="27">
        <v>456</v>
      </c>
      <c r="F87" s="27">
        <v>12</v>
      </c>
      <c r="G87" s="27">
        <v>2</v>
      </c>
      <c r="H87" s="27">
        <v>90</v>
      </c>
    </row>
    <row r="88" spans="1:8" ht="15" x14ac:dyDescent="0.4">
      <c r="A88" s="32" t="s">
        <v>70</v>
      </c>
      <c r="B88" s="25" t="str">
        <f>[1]Eingabe!B81</f>
        <v>Born, Thomas</v>
      </c>
      <c r="C88" s="25">
        <f>[1]Eingabe!C81</f>
        <v>0</v>
      </c>
      <c r="D88" s="26">
        <f t="shared" ref="D88:D94" si="7">E88+((F88-G88)*50)+(H88)</f>
        <v>712</v>
      </c>
      <c r="E88" s="27">
        <v>242</v>
      </c>
      <c r="F88" s="27">
        <v>12</v>
      </c>
      <c r="G88" s="27">
        <v>5</v>
      </c>
      <c r="H88" s="27">
        <v>120</v>
      </c>
    </row>
    <row r="89" spans="1:8" ht="15" x14ac:dyDescent="0.4">
      <c r="A89" s="32" t="s">
        <v>71</v>
      </c>
      <c r="B89" s="25" t="str">
        <f>[1]Eingabe!B82</f>
        <v>Bitterling, Mirko</v>
      </c>
      <c r="C89" s="25">
        <f>[1]Eingabe!C82</f>
        <v>0</v>
      </c>
      <c r="D89" s="26">
        <f t="shared" si="7"/>
        <v>1370</v>
      </c>
      <c r="E89" s="27">
        <v>620</v>
      </c>
      <c r="F89" s="27">
        <v>13</v>
      </c>
      <c r="G89" s="27">
        <v>1</v>
      </c>
      <c r="H89" s="27">
        <v>150</v>
      </c>
    </row>
    <row r="90" spans="1:8" ht="15" x14ac:dyDescent="0.4">
      <c r="A90" s="32" t="s">
        <v>72</v>
      </c>
      <c r="B90" s="25" t="str">
        <f>[1]Eingabe!B83</f>
        <v>Dins, Stefan</v>
      </c>
      <c r="C90" s="25">
        <f>[1]Eingabe!C83</f>
        <v>0</v>
      </c>
      <c r="D90" s="26">
        <f t="shared" si="7"/>
        <v>967</v>
      </c>
      <c r="E90" s="27">
        <v>347</v>
      </c>
      <c r="F90" s="27">
        <v>12</v>
      </c>
      <c r="G90" s="27">
        <v>2</v>
      </c>
      <c r="H90" s="27">
        <v>120</v>
      </c>
    </row>
    <row r="91" spans="1:8" ht="15" x14ac:dyDescent="0.4">
      <c r="A91" s="32" t="s">
        <v>73</v>
      </c>
      <c r="B91" s="25" t="str">
        <f>[1]Eingabe!B84</f>
        <v>Passick, Ralf</v>
      </c>
      <c r="C91" s="25">
        <f>[1]Eingabe!C84</f>
        <v>0</v>
      </c>
      <c r="D91" s="26">
        <f t="shared" si="7"/>
        <v>1236</v>
      </c>
      <c r="E91" s="27">
        <v>476</v>
      </c>
      <c r="F91" s="27">
        <v>15</v>
      </c>
      <c r="G91" s="27">
        <v>4</v>
      </c>
      <c r="H91" s="27">
        <v>210</v>
      </c>
    </row>
    <row r="92" spans="1:8" ht="15" x14ac:dyDescent="0.4">
      <c r="A92" s="32" t="s">
        <v>74</v>
      </c>
      <c r="B92" s="25" t="str">
        <f>[1]Eingabe!B85</f>
        <v>Witt, Olaf</v>
      </c>
      <c r="C92" s="25">
        <f>[1]Eingabe!C85</f>
        <v>0</v>
      </c>
      <c r="D92" s="26">
        <f t="shared" si="7"/>
        <v>1537</v>
      </c>
      <c r="E92" s="27">
        <v>727</v>
      </c>
      <c r="F92" s="27">
        <v>14</v>
      </c>
      <c r="G92" s="27">
        <v>2</v>
      </c>
      <c r="H92" s="27">
        <v>210</v>
      </c>
    </row>
    <row r="93" spans="1:8" ht="15" x14ac:dyDescent="0.4">
      <c r="A93" s="32" t="s">
        <v>75</v>
      </c>
      <c r="B93" s="25" t="str">
        <f>[1]Eingabe!B86</f>
        <v>Schulz, Sebastian</v>
      </c>
      <c r="C93" s="25">
        <f>[1]Eingabe!C86</f>
        <v>0</v>
      </c>
      <c r="D93" s="26">
        <f t="shared" si="7"/>
        <v>659</v>
      </c>
      <c r="E93" s="27">
        <v>279</v>
      </c>
      <c r="F93" s="27">
        <v>9</v>
      </c>
      <c r="G93" s="27">
        <v>2</v>
      </c>
      <c r="H93" s="27">
        <v>30</v>
      </c>
    </row>
    <row r="94" spans="1:8" ht="15" x14ac:dyDescent="0.4">
      <c r="A94" s="32" t="s">
        <v>76</v>
      </c>
      <c r="B94" s="25" t="str">
        <f>[1]Eingabe!B87</f>
        <v>Hennig, Heinz</v>
      </c>
      <c r="C94" s="25">
        <f>[1]Eingabe!C87</f>
        <v>0</v>
      </c>
      <c r="D94" s="26">
        <f t="shared" si="7"/>
        <v>642</v>
      </c>
      <c r="E94" s="27">
        <v>132</v>
      </c>
      <c r="F94" s="27">
        <v>7</v>
      </c>
      <c r="G94" s="27">
        <v>1</v>
      </c>
      <c r="H94" s="27">
        <v>210</v>
      </c>
    </row>
    <row r="95" spans="1:8" ht="17.649999999999999" x14ac:dyDescent="0.5">
      <c r="A95" s="20"/>
      <c r="B95" s="21"/>
      <c r="C95" s="21"/>
      <c r="D95" s="30">
        <f>SUM(D87:D94)</f>
        <v>8169</v>
      </c>
      <c r="E95" s="30">
        <f>SUM(E87:E94)</f>
        <v>3279</v>
      </c>
      <c r="F95" s="30">
        <f>SUM(F87:F94)</f>
        <v>94</v>
      </c>
      <c r="G95" s="30">
        <f>SUM(G87:G94)</f>
        <v>19</v>
      </c>
      <c r="H95" s="30">
        <f>SUM(H87:H94)</f>
        <v>1140</v>
      </c>
    </row>
    <row r="96" spans="1:8" x14ac:dyDescent="0.4">
      <c r="A96" s="41"/>
      <c r="B96" s="41"/>
      <c r="C96" s="41"/>
      <c r="D96" s="41"/>
      <c r="E96" s="41"/>
      <c r="F96" s="41"/>
      <c r="G96" s="41"/>
      <c r="H96" s="41"/>
    </row>
  </sheetData>
  <mergeCells count="26">
    <mergeCell ref="A96:H96"/>
    <mergeCell ref="A85:C85"/>
    <mergeCell ref="D85:H85"/>
    <mergeCell ref="A48:H48"/>
    <mergeCell ref="A49:C49"/>
    <mergeCell ref="D49:H49"/>
    <mergeCell ref="A59:C59"/>
    <mergeCell ref="A60:H60"/>
    <mergeCell ref="A61:C61"/>
    <mergeCell ref="D61:H61"/>
    <mergeCell ref="A71:C71"/>
    <mergeCell ref="A72:H72"/>
    <mergeCell ref="A73:C73"/>
    <mergeCell ref="D73:H73"/>
    <mergeCell ref="A84:H84"/>
    <mergeCell ref="A24:H24"/>
    <mergeCell ref="A25:C25"/>
    <mergeCell ref="D25:H25"/>
    <mergeCell ref="A36:H36"/>
    <mergeCell ref="A37:C37"/>
    <mergeCell ref="D37:H37"/>
    <mergeCell ref="A1:C1"/>
    <mergeCell ref="D1:H1"/>
    <mergeCell ref="A12:H12"/>
    <mergeCell ref="A13:C13"/>
    <mergeCell ref="D13:H13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96" orientation="portrait" r:id="rId1"/>
  <rowBreaks count="2" manualBreakCount="2">
    <brk id="47" max="16383" man="1"/>
    <brk id="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Gesamtstand</vt:lpstr>
      <vt:lpstr>Serie 1</vt:lpstr>
      <vt:lpstr>Serie 2</vt:lpstr>
      <vt:lpstr>Serie 3</vt:lpstr>
      <vt:lpstr>Gesamtstand!Druckbereich</vt:lpstr>
      <vt:lpstr>'Serie 1'!Druckbereich</vt:lpstr>
      <vt:lpstr>'Serie 2'!Druckbereich</vt:lpstr>
      <vt:lpstr>'Serie 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Modrow</dc:creator>
  <cp:lastModifiedBy>Ute Modrow</cp:lastModifiedBy>
  <cp:lastPrinted>2019-04-10T17:01:33Z</cp:lastPrinted>
  <dcterms:created xsi:type="dcterms:W3CDTF">2019-04-10T16:46:55Z</dcterms:created>
  <dcterms:modified xsi:type="dcterms:W3CDTF">2020-08-20T11:20:13Z</dcterms:modified>
</cp:coreProperties>
</file>