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SkV\Vorlagen_2023\"/>
    </mc:Choice>
  </mc:AlternateContent>
  <xr:revisionPtr revIDLastSave="0" documentId="13_ncr:1_{7A94FA90-9BF8-4A37-B51C-51729608C488}" xr6:coauthVersionLast="47" xr6:coauthVersionMax="47" xr10:uidLastSave="{00000000-0000-0000-0000-000000000000}"/>
  <bookViews>
    <workbookView xWindow="-120" yWindow="-120" windowWidth="20730" windowHeight="11760" tabRatio="921" xr2:uid="{00000000-000D-0000-FFFF-FFFF00000000}"/>
  </bookViews>
  <sheets>
    <sheet name="Spielbericht-1." sheetId="14" r:id="rId1"/>
    <sheet name="Anlage 3-2" sheetId="15" r:id="rId2"/>
    <sheet name="Tabelle48" sheetId="1" r:id="rId3"/>
    <sheet name="Tabelle48 (2)" sheetId="13" r:id="rId4"/>
    <sheet name="Tabelle36" sheetId="4" r:id="rId5"/>
    <sheet name="Tabelle36 (2)" sheetId="10" r:id="rId6"/>
    <sheet name="Tabelle12" sheetId="5" r:id="rId7"/>
    <sheet name="Tabelle12 (2)" sheetId="12" r:id="rId8"/>
    <sheet name="3er-Liste" sheetId="7" r:id="rId9"/>
    <sheet name="3er-Liste (2)" sheetId="11" r:id="rId10"/>
  </sheets>
  <definedNames>
    <definedName name="_xlnm.Print_Area" localSheetId="8">'3er-Liste'!$A:$V</definedName>
    <definedName name="_xlnm.Print_Area" localSheetId="9">'3er-Liste (2)'!$A:$V</definedName>
    <definedName name="_xlnm.Print_Area" localSheetId="1">'Anlage 3-2'!$A$1:$AI$54</definedName>
    <definedName name="_xlnm.Print_Area" localSheetId="0">'Spielbericht-1.'!$A:$AQ</definedName>
    <definedName name="_xlnm.Print_Area" localSheetId="6">Tabelle12!$A:$Y</definedName>
    <definedName name="_xlnm.Print_Area" localSheetId="7">'Tabelle12 (2)'!$A:$Y</definedName>
    <definedName name="_xlnm.Print_Area" localSheetId="4">Tabelle36!$A:$Y</definedName>
    <definedName name="_xlnm.Print_Area" localSheetId="5">'Tabelle36 (2)'!$A$1:$Y$46</definedName>
    <definedName name="_xlnm.Print_Area" localSheetId="2">Tabelle48!$A:$Y</definedName>
    <definedName name="_xlnm.Print_Area" localSheetId="3">'Tabelle48 (2)'!$A:$Y</definedName>
    <definedName name="_xlnm.Print_Titles" localSheetId="4">Tabelle36!$2:$5</definedName>
    <definedName name="_xlnm.Print_Titles" localSheetId="5">'Tabelle36 (2)'!$2:$5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2" i="11" l="1"/>
  <c r="V42" i="7"/>
  <c r="Y42" i="10"/>
  <c r="Y54" i="13"/>
  <c r="Y54" i="1"/>
  <c r="Y42" i="4"/>
  <c r="Y6" i="5" s="1"/>
  <c r="Y19" i="5" s="1"/>
  <c r="Y6" i="12"/>
  <c r="Y19" i="12" s="1"/>
  <c r="I2" i="14"/>
  <c r="AM8" i="14"/>
  <c r="AM9" i="14"/>
  <c r="S13" i="14"/>
  <c r="AT11" i="14" s="1"/>
  <c r="AH13" i="14"/>
  <c r="AM10" i="14"/>
  <c r="AM11" i="14"/>
  <c r="AM12" i="14"/>
  <c r="X13" i="14"/>
  <c r="AC13" i="14"/>
  <c r="S16" i="14"/>
  <c r="X16" i="14"/>
  <c r="AC16" i="14"/>
  <c r="AH16" i="14"/>
  <c r="AS16" i="14"/>
  <c r="AU16" i="14"/>
  <c r="AW16" i="14"/>
  <c r="AY16" i="14"/>
  <c r="AM17" i="14"/>
  <c r="AM18" i="14"/>
  <c r="AM19" i="14"/>
  <c r="AM20" i="14"/>
  <c r="AM21" i="14"/>
  <c r="S22" i="14"/>
  <c r="AS37" i="14" s="1"/>
  <c r="X22" i="14"/>
  <c r="AU19" i="14" s="1"/>
  <c r="AC22" i="14"/>
  <c r="AH22" i="14"/>
  <c r="S25" i="14"/>
  <c r="X25" i="14"/>
  <c r="AC25" i="14"/>
  <c r="AH25" i="14"/>
  <c r="AS25" i="14"/>
  <c r="AU25" i="14"/>
  <c r="AW25" i="14"/>
  <c r="AY25" i="14"/>
  <c r="AM26" i="14"/>
  <c r="AM27" i="14"/>
  <c r="AM28" i="14"/>
  <c r="AM29" i="14"/>
  <c r="AM30" i="14"/>
  <c r="S31" i="14"/>
  <c r="AS19" i="14" s="1"/>
  <c r="X31" i="14"/>
  <c r="AC31" i="14"/>
  <c r="AW28" i="14" s="1"/>
  <c r="AH31" i="14"/>
  <c r="S34" i="14"/>
  <c r="X34" i="14"/>
  <c r="AC34" i="14"/>
  <c r="AH34" i="14"/>
  <c r="AS34" i="14"/>
  <c r="AU34" i="14"/>
  <c r="AW34" i="14"/>
  <c r="AY34" i="14"/>
  <c r="AM35" i="14"/>
  <c r="AM36" i="14"/>
  <c r="AM37" i="14"/>
  <c r="AM38" i="14"/>
  <c r="AM39" i="14"/>
  <c r="S40" i="14"/>
  <c r="X40" i="14"/>
  <c r="AV38" i="14" s="1"/>
  <c r="AC40" i="14"/>
  <c r="AW38" i="14" s="1"/>
  <c r="AH40" i="14"/>
  <c r="AY37" i="14" s="1"/>
  <c r="O42" i="7"/>
  <c r="R42" i="7"/>
  <c r="U42" i="7"/>
  <c r="T42" i="7"/>
  <c r="Q42" i="7"/>
  <c r="N42" i="7"/>
  <c r="S42" i="7"/>
  <c r="P42" i="7"/>
  <c r="M42" i="7"/>
  <c r="M42" i="11"/>
  <c r="N42" i="11"/>
  <c r="V43" i="11" s="1"/>
  <c r="O42" i="11"/>
  <c r="S44" i="11" s="1"/>
  <c r="S45" i="11" s="1"/>
  <c r="P42" i="11"/>
  <c r="Q42" i="11"/>
  <c r="R42" i="11"/>
  <c r="P46" i="11" s="1"/>
  <c r="S42" i="11"/>
  <c r="T42" i="11"/>
  <c r="U42" i="11"/>
  <c r="N42" i="4"/>
  <c r="N6" i="12" s="1"/>
  <c r="N19" i="12" s="1"/>
  <c r="O42" i="4"/>
  <c r="Q42" i="4"/>
  <c r="R42" i="4"/>
  <c r="T42" i="4"/>
  <c r="T6" i="12" s="1"/>
  <c r="T19" i="12" s="1"/>
  <c r="U42" i="4"/>
  <c r="W42" i="4"/>
  <c r="W6" i="12" s="1"/>
  <c r="W19" i="12" s="1"/>
  <c r="X42" i="4"/>
  <c r="X6" i="12" s="1"/>
  <c r="X19" i="12" s="1"/>
  <c r="V23" i="12" s="1"/>
  <c r="P42" i="4"/>
  <c r="P6" i="5" s="1"/>
  <c r="P19" i="5"/>
  <c r="S42" i="4"/>
  <c r="V42" i="4"/>
  <c r="V6" i="5" s="1"/>
  <c r="V19" i="5"/>
  <c r="M42" i="4"/>
  <c r="M6" i="5" s="1"/>
  <c r="M19" i="5" s="1"/>
  <c r="P6" i="12"/>
  <c r="P19" i="12" s="1"/>
  <c r="R6" i="12"/>
  <c r="R19" i="12"/>
  <c r="V6" i="12"/>
  <c r="V19" i="12" s="1"/>
  <c r="M42" i="10"/>
  <c r="N42" i="10"/>
  <c r="Y43" i="10" s="1"/>
  <c r="O42" i="10"/>
  <c r="P42" i="10"/>
  <c r="Q42" i="10"/>
  <c r="P43" i="10"/>
  <c r="R42" i="10"/>
  <c r="P46" i="10" s="1"/>
  <c r="S42" i="10"/>
  <c r="T42" i="10"/>
  <c r="S43" i="10"/>
  <c r="U42" i="10"/>
  <c r="S46" i="10" s="1"/>
  <c r="V42" i="10"/>
  <c r="W42" i="10"/>
  <c r="V43" i="10" s="1"/>
  <c r="V45" i="10"/>
  <c r="X42" i="10"/>
  <c r="N54" i="1"/>
  <c r="M55" i="1"/>
  <c r="O54" i="1"/>
  <c r="R54" i="1"/>
  <c r="U54" i="1"/>
  <c r="M56" i="1" s="1"/>
  <c r="S58" i="1"/>
  <c r="X54" i="1"/>
  <c r="V54" i="1"/>
  <c r="W54" i="1"/>
  <c r="V55" i="1"/>
  <c r="T54" i="1"/>
  <c r="S55" i="1" s="1"/>
  <c r="S54" i="1"/>
  <c r="Q54" i="1"/>
  <c r="P55" i="1" s="1"/>
  <c r="P54" i="1"/>
  <c r="M54" i="1"/>
  <c r="M57" i="1" s="1"/>
  <c r="M54" i="13"/>
  <c r="N54" i="13"/>
  <c r="O54" i="13"/>
  <c r="P56" i="13"/>
  <c r="P54" i="13"/>
  <c r="Q54" i="13"/>
  <c r="R54" i="13"/>
  <c r="S56" i="13"/>
  <c r="S54" i="13"/>
  <c r="T54" i="13"/>
  <c r="S55" i="13" s="1"/>
  <c r="U54" i="13"/>
  <c r="V54" i="13"/>
  <c r="W54" i="13"/>
  <c r="V55" i="13"/>
  <c r="X54" i="13"/>
  <c r="V58" i="13"/>
  <c r="AZ9" i="14"/>
  <c r="AU29" i="14"/>
  <c r="AV11" i="14"/>
  <c r="V44" i="4"/>
  <c r="S43" i="11"/>
  <c r="M44" i="11"/>
  <c r="S46" i="11"/>
  <c r="M43" i="11"/>
  <c r="M45" i="11" s="1"/>
  <c r="M46" i="11"/>
  <c r="S44" i="4"/>
  <c r="M6" i="12"/>
  <c r="M19" i="12" s="1"/>
  <c r="S6" i="12"/>
  <c r="S19" i="12"/>
  <c r="X6" i="5"/>
  <c r="X19" i="5" s="1"/>
  <c r="V23" i="5" s="1"/>
  <c r="V46" i="4"/>
  <c r="P44" i="11"/>
  <c r="M46" i="7"/>
  <c r="V44" i="10"/>
  <c r="P43" i="11"/>
  <c r="M44" i="10"/>
  <c r="W6" i="5"/>
  <c r="W19" i="5" s="1"/>
  <c r="S44" i="10"/>
  <c r="V58" i="1"/>
  <c r="R6" i="5"/>
  <c r="R19" i="5" s="1"/>
  <c r="P43" i="4"/>
  <c r="M44" i="4"/>
  <c r="P46" i="4"/>
  <c r="O6" i="12"/>
  <c r="O19" i="12"/>
  <c r="P58" i="1"/>
  <c r="B58" i="1" s="1"/>
  <c r="P55" i="13"/>
  <c r="M46" i="10"/>
  <c r="AT20" i="14"/>
  <c r="AW27" i="14"/>
  <c r="AX9" i="14"/>
  <c r="AT37" i="14"/>
  <c r="AY20" i="14"/>
  <c r="P23" i="5"/>
  <c r="AS11" i="14"/>
  <c r="AS9" i="14"/>
  <c r="M43" i="10"/>
  <c r="T6" i="5"/>
  <c r="T19" i="5" s="1"/>
  <c r="P56" i="1"/>
  <c r="P57" i="1"/>
  <c r="M58" i="1"/>
  <c r="V56" i="1"/>
  <c r="S56" i="1"/>
  <c r="V43" i="4"/>
  <c r="V45" i="4"/>
  <c r="Q6" i="5"/>
  <c r="Q19" i="5" s="1"/>
  <c r="P20" i="5"/>
  <c r="Q6" i="12"/>
  <c r="Q19" i="12" s="1"/>
  <c r="P20" i="12" s="1"/>
  <c r="M43" i="7"/>
  <c r="P23" i="12"/>
  <c r="AW19" i="14"/>
  <c r="AX10" i="14"/>
  <c r="M58" i="13"/>
  <c r="AZ11" i="14" l="1"/>
  <c r="AY36" i="14"/>
  <c r="AS29" i="14"/>
  <c r="AZ37" i="14"/>
  <c r="AS36" i="14"/>
  <c r="AU9" i="14"/>
  <c r="AY18" i="14"/>
  <c r="AT19" i="14"/>
  <c r="AX37" i="14"/>
  <c r="AV10" i="14"/>
  <c r="AT10" i="14"/>
  <c r="AU27" i="14"/>
  <c r="AU32" i="14" s="1"/>
  <c r="X32" i="14" s="1"/>
  <c r="AU28" i="14"/>
  <c r="AY9" i="14"/>
  <c r="AV20" i="14"/>
  <c r="AZ36" i="14"/>
  <c r="AY38" i="14"/>
  <c r="AY41" i="14" s="1"/>
  <c r="AH41" i="14" s="1"/>
  <c r="AT18" i="14"/>
  <c r="AS20" i="14"/>
  <c r="AT9" i="14"/>
  <c r="AT36" i="14"/>
  <c r="AY11" i="14"/>
  <c r="AV27" i="14"/>
  <c r="AZ18" i="14"/>
  <c r="AS18" i="14"/>
  <c r="AS10" i="14"/>
  <c r="AS14" i="14" s="1"/>
  <c r="S14" i="14" s="1"/>
  <c r="AM13" i="14"/>
  <c r="AZ20" i="14"/>
  <c r="AU10" i="14"/>
  <c r="AU38" i="14"/>
  <c r="AY19" i="14"/>
  <c r="AZ27" i="14"/>
  <c r="AS38" i="14"/>
  <c r="AS41" i="14" s="1"/>
  <c r="S41" i="14" s="1"/>
  <c r="AY23" i="14"/>
  <c r="AH23" i="14" s="1"/>
  <c r="Y20" i="12"/>
  <c r="M20" i="12"/>
  <c r="V20" i="12"/>
  <c r="S46" i="7"/>
  <c r="P44" i="7"/>
  <c r="S43" i="4"/>
  <c r="AY28" i="14"/>
  <c r="AY27" i="14"/>
  <c r="V56" i="13"/>
  <c r="V57" i="13" s="1"/>
  <c r="S58" i="13"/>
  <c r="M56" i="13"/>
  <c r="V57" i="1"/>
  <c r="S45" i="10"/>
  <c r="S21" i="12"/>
  <c r="P43" i="7"/>
  <c r="P45" i="7" s="1"/>
  <c r="P46" i="7"/>
  <c r="AV36" i="14"/>
  <c r="AV37" i="14"/>
  <c r="AV29" i="14"/>
  <c r="AU36" i="14"/>
  <c r="AU37" i="14"/>
  <c r="N6" i="5"/>
  <c r="N19" i="5" s="1"/>
  <c r="Y43" i="4"/>
  <c r="M43" i="4"/>
  <c r="M45" i="4" s="1"/>
  <c r="AY29" i="14"/>
  <c r="AY10" i="14"/>
  <c r="AZ28" i="14"/>
  <c r="AZ19" i="14"/>
  <c r="V43" i="7"/>
  <c r="Y55" i="1"/>
  <c r="M45" i="10"/>
  <c r="S43" i="7"/>
  <c r="AX18" i="14"/>
  <c r="AX20" i="14"/>
  <c r="AW18" i="14"/>
  <c r="AX19" i="14"/>
  <c r="AX28" i="14"/>
  <c r="AW9" i="14"/>
  <c r="AW29" i="14"/>
  <c r="AW32" i="14" s="1"/>
  <c r="AC32" i="14" s="1"/>
  <c r="AW36" i="14"/>
  <c r="AX36" i="14"/>
  <c r="AM40" i="14"/>
  <c r="AX29" i="14"/>
  <c r="AW20" i="14"/>
  <c r="P57" i="13"/>
  <c r="P21" i="12"/>
  <c r="P22" i="12" s="1"/>
  <c r="M23" i="12"/>
  <c r="V20" i="5"/>
  <c r="M55" i="13"/>
  <c r="M57" i="13" s="1"/>
  <c r="M44" i="7"/>
  <c r="M45" i="7" s="1"/>
  <c r="AX38" i="14"/>
  <c r="AW37" i="14"/>
  <c r="S44" i="7"/>
  <c r="B46" i="11"/>
  <c r="AU11" i="14"/>
  <c r="AZ10" i="14"/>
  <c r="AZ14" i="14" s="1"/>
  <c r="AK14" i="14" s="1"/>
  <c r="AZ29" i="14"/>
  <c r="AZ38" i="14"/>
  <c r="P58" i="13"/>
  <c r="B58" i="13" s="1"/>
  <c r="S57" i="13"/>
  <c r="S57" i="1"/>
  <c r="V46" i="10"/>
  <c r="B46" i="10" s="1"/>
  <c r="P44" i="10"/>
  <c r="P45" i="10" s="1"/>
  <c r="S6" i="5"/>
  <c r="S19" i="5" s="1"/>
  <c r="S45" i="4"/>
  <c r="U6" i="5"/>
  <c r="U19" i="5" s="1"/>
  <c r="U6" i="12"/>
  <c r="U19" i="12" s="1"/>
  <c r="S20" i="12" s="1"/>
  <c r="S22" i="12" s="1"/>
  <c r="S46" i="4"/>
  <c r="O6" i="5"/>
  <c r="O19" i="5" s="1"/>
  <c r="P44" i="4"/>
  <c r="P45" i="4" s="1"/>
  <c r="M46" i="4"/>
  <c r="P45" i="11"/>
  <c r="AT38" i="14"/>
  <c r="AT41" i="14" s="1"/>
  <c r="V41" i="14" s="1"/>
  <c r="AS27" i="14"/>
  <c r="AT27" i="14"/>
  <c r="AM31" i="14"/>
  <c r="AT28" i="14"/>
  <c r="AS28" i="14"/>
  <c r="AT29" i="14"/>
  <c r="AV28" i="14"/>
  <c r="AV19" i="14"/>
  <c r="AU18" i="14"/>
  <c r="AV18" i="14"/>
  <c r="AV9" i="14"/>
  <c r="AV14" i="14" s="1"/>
  <c r="AA14" i="14" s="1"/>
  <c r="AU20" i="14"/>
  <c r="AM22" i="14"/>
  <c r="AW11" i="14"/>
  <c r="AX27" i="14"/>
  <c r="AW10" i="14"/>
  <c r="AX11" i="14"/>
  <c r="AX14" i="14" s="1"/>
  <c r="AF14" i="14" s="1"/>
  <c r="Y55" i="13"/>
  <c r="AZ23" i="14" l="1"/>
  <c r="AK23" i="14" s="1"/>
  <c r="AT23" i="14"/>
  <c r="V23" i="14" s="1"/>
  <c r="AS23" i="14"/>
  <c r="S23" i="14" s="1"/>
  <c r="AY32" i="14"/>
  <c r="AH32" i="14" s="1"/>
  <c r="AU14" i="14"/>
  <c r="X14" i="14" s="1"/>
  <c r="AW23" i="14"/>
  <c r="AC23" i="14" s="1"/>
  <c r="AZ32" i="14"/>
  <c r="AK32" i="14" s="1"/>
  <c r="AT14" i="14"/>
  <c r="V14" i="14" s="1"/>
  <c r="AP14" i="14" s="1"/>
  <c r="AU23" i="14"/>
  <c r="X23" i="14" s="1"/>
  <c r="AZ41" i="14"/>
  <c r="AK41" i="14" s="1"/>
  <c r="AY14" i="14"/>
  <c r="AH14" i="14" s="1"/>
  <c r="AX32" i="14"/>
  <c r="AF32" i="14" s="1"/>
  <c r="AV32" i="14"/>
  <c r="AA32" i="14" s="1"/>
  <c r="V21" i="5"/>
  <c r="V22" i="5" s="1"/>
  <c r="S23" i="5"/>
  <c r="S20" i="5"/>
  <c r="M23" i="5"/>
  <c r="B23" i="5" s="1"/>
  <c r="P21" i="5"/>
  <c r="P22" i="5" s="1"/>
  <c r="AW14" i="14"/>
  <c r="AC14" i="14" s="1"/>
  <c r="AM14" i="14" s="1"/>
  <c r="S22" i="5"/>
  <c r="AX41" i="14"/>
  <c r="AF41" i="14" s="1"/>
  <c r="AX23" i="14"/>
  <c r="AF23" i="14" s="1"/>
  <c r="M20" i="5"/>
  <c r="Y20" i="5"/>
  <c r="AV41" i="14"/>
  <c r="AA41" i="14" s="1"/>
  <c r="AP41" i="14" s="1"/>
  <c r="AS32" i="14"/>
  <c r="S32" i="14" s="1"/>
  <c r="M21" i="5"/>
  <c r="AV23" i="14"/>
  <c r="AA23" i="14" s="1"/>
  <c r="AP23" i="14" s="1"/>
  <c r="AT32" i="14"/>
  <c r="V32" i="14" s="1"/>
  <c r="B46" i="4"/>
  <c r="S23" i="12"/>
  <c r="V21" i="12"/>
  <c r="V22" i="12" s="1"/>
  <c r="M21" i="12"/>
  <c r="M22" i="12" s="1"/>
  <c r="S21" i="5"/>
  <c r="B23" i="12"/>
  <c r="AW41" i="14"/>
  <c r="AC41" i="14" s="1"/>
  <c r="S45" i="7"/>
  <c r="AU41" i="14"/>
  <c r="X41" i="14" s="1"/>
  <c r="B46" i="7"/>
  <c r="AM23" i="14" l="1"/>
  <c r="AM32" i="14"/>
  <c r="AP32" i="14"/>
  <c r="M22" i="5"/>
  <c r="AM4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Knobbe</author>
  </authors>
  <commentList>
    <comment ref="A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Hans Knobbe: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Arial"/>
            <family val="2"/>
          </rPr>
          <t>Platz für Werbung, und/oder komplette Rückseite!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Knobbe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Hans Knobbe: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Arial"/>
            <family val="2"/>
          </rPr>
          <t>Platz für Werbung, und/oder komplette Rückseite!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Knobbe</author>
  </authors>
  <commentList>
    <comment ref="A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Hans Knobbe: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Arial"/>
            <family val="2"/>
          </rPr>
          <t>Platz für Werbung, und/oder komplette Rückseite!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Knobbe</author>
  </authors>
  <commentList>
    <comment ref="A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Hans Knobbe: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Arial"/>
            <family val="2"/>
          </rPr>
          <t>Platz für Werbung, und/oder komplette Rückseite!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Knobbe</author>
  </authors>
  <commentList>
    <comment ref="A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Hans Knobbe: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Arial"/>
            <family val="2"/>
          </rPr>
          <t>Platz für Werbung, und/oder komplette Rückseite!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Knobbe</author>
  </authors>
  <commentList>
    <comment ref="A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Hans Knobbe: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Arial"/>
            <family val="2"/>
          </rPr>
          <t>Platz für Werbung, und/oder komplette Rückseite!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Knobbe</author>
  </authors>
  <commentList>
    <comment ref="A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Hans Knobbe: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Arial"/>
            <family val="2"/>
          </rPr>
          <t>Platz für Werbung, und/oder komplette Rückseite!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Knobbe</author>
  </authors>
  <commentList>
    <comment ref="A1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Hans Knobbe: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Arial"/>
            <family val="2"/>
          </rPr>
          <t>Platz für Werbung, und/oder komplette Rückseite!</t>
        </r>
      </text>
    </comment>
  </commentList>
</comments>
</file>

<file path=xl/sharedStrings.xml><?xml version="1.0" encoding="utf-8"?>
<sst xmlns="http://schemas.openxmlformats.org/spreadsheetml/2006/main" count="621" uniqueCount="120">
  <si>
    <t>Datum:</t>
  </si>
  <si>
    <t>Serie:</t>
  </si>
  <si>
    <t>+</t>
  </si>
  <si>
    <t>-</t>
  </si>
  <si>
    <t>Name:</t>
  </si>
  <si>
    <t>Lfd. Nr. der Spiele</t>
  </si>
  <si>
    <t>Grundwerte</t>
  </si>
  <si>
    <t>mit Spitzen</t>
  </si>
  <si>
    <t>ohne Spitzen</t>
  </si>
  <si>
    <t>Hand Spiel</t>
  </si>
  <si>
    <t>Schneider</t>
  </si>
  <si>
    <t>Schwarz</t>
  </si>
  <si>
    <t>offen</t>
  </si>
  <si>
    <t>Summe</t>
  </si>
  <si>
    <t>(Gewonnene - verlorene Spiele) x 50</t>
  </si>
  <si>
    <t>verl. Spiele der Gegenspieler/in x (30 bzw. 40)</t>
  </si>
  <si>
    <t>=</t>
  </si>
  <si>
    <t>Endstand:</t>
  </si>
  <si>
    <t>Unterschriften:</t>
  </si>
  <si>
    <t>eingepaßte Spiele</t>
  </si>
  <si>
    <t>€uro</t>
  </si>
  <si>
    <t>Übertrag</t>
  </si>
  <si>
    <t>Hinweise:</t>
  </si>
  <si>
    <t>Werbung:</t>
  </si>
  <si>
    <t>- angesagt</t>
  </si>
  <si>
    <t>Spielbericht:</t>
  </si>
  <si>
    <t xml:space="preserve">Spieltag :  </t>
  </si>
  <si>
    <t>Ausrichter:</t>
  </si>
  <si>
    <t>Schiedsrichter: Kennbuchstabe u. Spielernummer (1-4)</t>
  </si>
  <si>
    <t>Schiedsgericht: Kennbuchstabe u. Spielernummer (1-4)</t>
  </si>
  <si>
    <t>KB</t>
  </si>
  <si>
    <t>LV</t>
  </si>
  <si>
    <t>VG</t>
  </si>
  <si>
    <t>Verein</t>
  </si>
  <si>
    <t>pers. Mitgl.-Nr.</t>
  </si>
  <si>
    <t>Name, Vorname</t>
  </si>
  <si>
    <t xml:space="preserve"> 1. Serie</t>
  </si>
  <si>
    <t xml:space="preserve"> 2. Serie</t>
  </si>
  <si>
    <t xml:space="preserve">  Gesamt</t>
  </si>
  <si>
    <t>1.</t>
  </si>
  <si>
    <t>2.</t>
  </si>
  <si>
    <t>3.</t>
  </si>
  <si>
    <t>4.</t>
  </si>
  <si>
    <t>Ergänzungsspieler:</t>
  </si>
  <si>
    <t>E.S.</t>
  </si>
  <si>
    <t>Unterschrift:</t>
  </si>
  <si>
    <t>Spielpunkte:</t>
  </si>
  <si>
    <t>Wertungspunkte:</t>
  </si>
  <si>
    <t>Staffelleiter:</t>
  </si>
  <si>
    <t xml:space="preserve">  3. Serie</t>
  </si>
  <si>
    <t>Abweichend von üblichen Regeln</t>
  </si>
  <si>
    <t>dann nur den Spielwert und ob</t>
  </si>
  <si>
    <t>Additionen erfolgen erst am Ende</t>
  </si>
  <si>
    <t>gewonnen, verloren oder eingepasst</t>
  </si>
  <si>
    <t>in die Spaltem M bis Y eintragen.</t>
  </si>
  <si>
    <t>der Tabelle!</t>
  </si>
  <si>
    <t>Anzahl der Spiele wird kontrolliert!</t>
  </si>
  <si>
    <t>Tisch-Nr.:</t>
  </si>
  <si>
    <r>
      <t xml:space="preserve">Achtung! </t>
    </r>
    <r>
      <rPr>
        <sz val="12"/>
        <rFont val="Arial"/>
        <family val="2"/>
      </rPr>
      <t xml:space="preserve">  Auf Anregung von Ute Modrow alle Tabellen jetzt auch mit hinterlegten Formeln zum ausfüllen am PC! Oder zum überprüfen anderer Listen.</t>
    </r>
  </si>
  <si>
    <r>
      <t xml:space="preserve">Wenn zu viele, wird das Feld </t>
    </r>
    <r>
      <rPr>
        <sz val="10"/>
        <color indexed="10"/>
        <rFont val="Arial"/>
        <family val="2"/>
      </rPr>
      <t>ROT!</t>
    </r>
  </si>
  <si>
    <t>Start.-Nr.</t>
  </si>
  <si>
    <t>eingenommener Betrag</t>
  </si>
  <si>
    <t>Kompatibel mit "DSkV-Setzplan"</t>
  </si>
  <si>
    <t>Liga / Staffel:</t>
  </si>
  <si>
    <t>gew.</t>
  </si>
  <si>
    <t>verl.</t>
  </si>
  <si>
    <r>
      <t xml:space="preserve">&lt;&lt;&lt;&lt;&lt;&lt;&lt; Achtung!           </t>
    </r>
    <r>
      <rPr>
        <sz val="12"/>
        <rFont val="Arial"/>
        <family val="2"/>
      </rPr>
      <t xml:space="preserve">  Auf Anregung von Ute Modrow alle Tabellen jetzt auch mit hinterlegten Formeln zum ausfüllen am PC! Oder zum überprüfen anderer Listen. </t>
    </r>
  </si>
  <si>
    <t xml:space="preserve">  4. Serie</t>
  </si>
  <si>
    <t>1. Serie</t>
  </si>
  <si>
    <t>2. Serie</t>
  </si>
  <si>
    <t>3. Serie</t>
  </si>
  <si>
    <t>4. Serie</t>
  </si>
  <si>
    <t xml:space="preserve"> + </t>
  </si>
  <si>
    <t xml:space="preserve"> - </t>
  </si>
  <si>
    <t>:</t>
  </si>
  <si>
    <t>Anlage 3 - 2 zur Sportordnung</t>
  </si>
  <si>
    <t>Dieser Vordruck ist bei Protesten, Beschwerden, Beanstandungen etc. unbedingt auszufüllen</t>
  </si>
  <si>
    <t>und mit der Gebühr an den zuständigen Staffelleiter zu schicken:</t>
  </si>
  <si>
    <t>Protestantragsteller</t>
  </si>
  <si>
    <t>Datum</t>
  </si>
  <si>
    <t>Unterschrift</t>
  </si>
  <si>
    <t>- Die Bearbeitungsgebühr in Höhe von  13,00 €  ist beigefügt (bar oder in Briefmarken)</t>
  </si>
  <si>
    <t>- Gegen den Widerspruchsbescheid ist innerhalb von 2 Wochen nach Erhalt Widerspruch beim Sport-Ausschuss möglich (siehe Sportordnung).</t>
  </si>
  <si>
    <t>Spielerpass / falscher Platz</t>
  </si>
  <si>
    <t>2.1.</t>
  </si>
  <si>
    <t>Passnr., Verein</t>
  </si>
  <si>
    <t>Beanstandung</t>
  </si>
  <si>
    <t>2.2.</t>
  </si>
  <si>
    <t>2.3.</t>
  </si>
  <si>
    <t>2.4.</t>
  </si>
  <si>
    <t>Spielwertung</t>
  </si>
  <si>
    <t>Wertung Spiel-Nr.</t>
  </si>
  <si>
    <t xml:space="preserve">Tisch-Nr. </t>
  </si>
  <si>
    <t xml:space="preserve">Serie </t>
  </si>
  <si>
    <t>Entscheidung liegt vor</t>
  </si>
  <si>
    <t xml:space="preserve">                          Schiri  ja </t>
  </si>
  <si>
    <t xml:space="preserve">nein </t>
  </si>
  <si>
    <t>Schiedsgericht</t>
  </si>
  <si>
    <t xml:space="preserve">ja </t>
  </si>
  <si>
    <t xml:space="preserve">Protest eingelegt </t>
  </si>
  <si>
    <t xml:space="preserve">                                    ja </t>
  </si>
  <si>
    <t>Spielverlauf, Sachverhalt protokolliert           beigefügt</t>
  </si>
  <si>
    <t>siehe unter 4.</t>
  </si>
  <si>
    <t>sonstige Beanstandungen, Spielverläufe, Sachverhalte</t>
  </si>
  <si>
    <t>5.</t>
  </si>
  <si>
    <t>Bearbeitung (durch Staffelleitung auszufüllen)</t>
  </si>
  <si>
    <t>Name</t>
  </si>
  <si>
    <t>5.1.</t>
  </si>
  <si>
    <t>Vorgang entschieden</t>
  </si>
  <si>
    <t>5.2.</t>
  </si>
  <si>
    <t>Vorgang weitergeleitet an</t>
  </si>
  <si>
    <t>5.3.</t>
  </si>
  <si>
    <t>Vorgang abschließend bearbeitet</t>
  </si>
  <si>
    <t>5.4.</t>
  </si>
  <si>
    <t>Widerspruch gegen Vorgang/ weiter an</t>
  </si>
  <si>
    <t xml:space="preserve">Staffel: </t>
  </si>
  <si>
    <r>
      <rPr>
        <b/>
        <sz val="14"/>
        <rFont val="Calibri"/>
        <family val="2"/>
      </rPr>
      <t>©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HAK November 2020</t>
    </r>
  </si>
  <si>
    <t>Name,</t>
  </si>
  <si>
    <t>Vorname</t>
  </si>
  <si>
    <t>DSkV-Liga-Spielliste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</si>
</sst>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.00_ ;[Red]\-0.00\ "/>
    <numFmt numFmtId="166" formatCode="0_ ;[Red]\-0\ "/>
    <numFmt numFmtId="167" formatCode="0\ 0"/>
  </numFmts>
  <fonts count="3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1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4"/>
      <color indexed="10"/>
      <name val="Arial"/>
      <family val="2"/>
    </font>
    <font>
      <b/>
      <i/>
      <sz val="12"/>
      <name val="Times New Roman"/>
      <family val="1"/>
    </font>
    <font>
      <b/>
      <u/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6"/>
      </bottom>
      <diagonal/>
    </border>
    <border>
      <left/>
      <right/>
      <top style="thin">
        <color indexed="64"/>
      </top>
      <bottom style="thin">
        <color indexed="26"/>
      </bottom>
      <diagonal/>
    </border>
    <border>
      <left/>
      <right style="thin">
        <color indexed="64"/>
      </right>
      <top style="thin">
        <color indexed="64"/>
      </top>
      <bottom style="thin">
        <color indexed="26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5" fillId="0" borderId="0" xfId="0" applyFont="1"/>
    <xf numFmtId="0" fontId="5" fillId="2" borderId="1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hidden="1"/>
    </xf>
    <xf numFmtId="0" fontId="22" fillId="2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Protection="1"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0" fontId="27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3" borderId="6" xfId="0" applyFont="1" applyFill="1" applyBorder="1" applyProtection="1"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6" fillId="0" borderId="8" xfId="0" applyFont="1" applyBorder="1" applyAlignment="1" applyProtection="1">
      <alignment horizontal="center"/>
      <protection locked="0"/>
    </xf>
    <xf numFmtId="166" fontId="5" fillId="4" borderId="2" xfId="0" applyNumberFormat="1" applyFont="1" applyFill="1" applyBorder="1" applyAlignment="1" applyProtection="1">
      <alignment horizontal="center"/>
      <protection locked="0"/>
    </xf>
    <xf numFmtId="166" fontId="5" fillId="4" borderId="8" xfId="0" applyNumberFormat="1" applyFont="1" applyFill="1" applyBorder="1" applyAlignment="1" applyProtection="1">
      <alignment horizontal="center"/>
      <protection locked="0"/>
    </xf>
    <xf numFmtId="166" fontId="5" fillId="4" borderId="7" xfId="0" applyNumberFormat="1" applyFont="1" applyFill="1" applyBorder="1" applyAlignment="1" applyProtection="1">
      <alignment horizontal="center"/>
      <protection locked="0"/>
    </xf>
    <xf numFmtId="166" fontId="5" fillId="0" borderId="2" xfId="0" applyNumberFormat="1" applyFont="1" applyBorder="1" applyAlignment="1" applyProtection="1">
      <alignment horizontal="center"/>
      <protection locked="0"/>
    </xf>
    <xf numFmtId="166" fontId="5" fillId="0" borderId="8" xfId="0" applyNumberFormat="1" applyFont="1" applyBorder="1" applyAlignment="1" applyProtection="1">
      <alignment horizontal="center"/>
      <protection locked="0"/>
    </xf>
    <xf numFmtId="166" fontId="5" fillId="0" borderId="7" xfId="0" applyNumberFormat="1" applyFont="1" applyBorder="1" applyAlignment="1" applyProtection="1">
      <alignment horizontal="center"/>
      <protection locked="0"/>
    </xf>
    <xf numFmtId="166" fontId="5" fillId="0" borderId="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166" fontId="5" fillId="0" borderId="4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10" xfId="0" applyNumberFormat="1" applyFont="1" applyBorder="1" applyAlignment="1" applyProtection="1">
      <alignment horizontal="center"/>
      <protection locked="0"/>
    </xf>
    <xf numFmtId="166" fontId="5" fillId="4" borderId="4" xfId="0" applyNumberFormat="1" applyFont="1" applyFill="1" applyBorder="1" applyAlignment="1" applyProtection="1">
      <alignment horizontal="center"/>
      <protection locked="0"/>
    </xf>
    <xf numFmtId="166" fontId="5" fillId="4" borderId="0" xfId="0" applyNumberFormat="1" applyFont="1" applyFill="1" applyBorder="1" applyAlignment="1" applyProtection="1">
      <alignment horizontal="center"/>
      <protection locked="0"/>
    </xf>
    <xf numFmtId="166" fontId="5" fillId="4" borderId="10" xfId="0" applyNumberFormat="1" applyFont="1" applyFill="1" applyBorder="1" applyAlignment="1" applyProtection="1">
      <alignment horizontal="center"/>
      <protection locked="0"/>
    </xf>
    <xf numFmtId="166" fontId="5" fillId="0" borderId="11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166" fontId="5" fillId="0" borderId="5" xfId="0" applyNumberFormat="1" applyFont="1" applyBorder="1" applyAlignment="1" applyProtection="1">
      <alignment horizontal="center"/>
      <protection locked="0"/>
    </xf>
    <xf numFmtId="166" fontId="5" fillId="0" borderId="1" xfId="0" applyNumberFormat="1" applyFont="1" applyBorder="1" applyAlignment="1" applyProtection="1">
      <alignment horizontal="center"/>
      <protection locked="0"/>
    </xf>
    <xf numFmtId="166" fontId="5" fillId="0" borderId="12" xfId="0" applyNumberFormat="1" applyFont="1" applyBorder="1" applyAlignment="1" applyProtection="1">
      <alignment horizontal="center"/>
      <protection locked="0"/>
    </xf>
    <xf numFmtId="166" fontId="5" fillId="4" borderId="5" xfId="0" applyNumberFormat="1" applyFont="1" applyFill="1" applyBorder="1" applyAlignment="1" applyProtection="1">
      <alignment horizontal="center"/>
      <protection locked="0"/>
    </xf>
    <xf numFmtId="166" fontId="5" fillId="4" borderId="1" xfId="0" applyNumberFormat="1" applyFont="1" applyFill="1" applyBorder="1" applyAlignment="1" applyProtection="1">
      <alignment horizontal="center"/>
      <protection locked="0"/>
    </xf>
    <xf numFmtId="166" fontId="5" fillId="4" borderId="12" xfId="0" applyNumberFormat="1" applyFont="1" applyFill="1" applyBorder="1" applyAlignment="1" applyProtection="1">
      <alignment horizontal="center"/>
      <protection locked="0"/>
    </xf>
    <xf numFmtId="166" fontId="5" fillId="0" borderId="13" xfId="0" applyNumberFormat="1" applyFont="1" applyBorder="1" applyAlignment="1" applyProtection="1">
      <alignment horizontal="center"/>
      <protection locked="0"/>
    </xf>
    <xf numFmtId="166" fontId="5" fillId="0" borderId="14" xfId="0" applyNumberFormat="1" applyFont="1" applyBorder="1" applyAlignment="1" applyProtection="1">
      <alignment horizontal="center"/>
      <protection locked="0"/>
    </xf>
    <xf numFmtId="166" fontId="14" fillId="0" borderId="15" xfId="0" applyNumberFormat="1" applyFont="1" applyBorder="1" applyAlignment="1" applyProtection="1">
      <alignment horizontal="center"/>
      <protection locked="0"/>
    </xf>
    <xf numFmtId="166" fontId="14" fillId="0" borderId="16" xfId="0" applyNumberFormat="1" applyFont="1" applyBorder="1" applyAlignment="1" applyProtection="1">
      <alignment horizontal="center"/>
      <protection locked="0"/>
    </xf>
    <xf numFmtId="166" fontId="5" fillId="0" borderId="15" xfId="0" applyNumberFormat="1" applyFont="1" applyBorder="1" applyAlignment="1" applyProtection="1">
      <alignment horizontal="center"/>
      <protection locked="0"/>
    </xf>
    <xf numFmtId="166" fontId="5" fillId="0" borderId="16" xfId="0" applyNumberFormat="1" applyFont="1" applyBorder="1" applyAlignment="1" applyProtection="1">
      <alignment horizontal="center"/>
      <protection locked="0"/>
    </xf>
    <xf numFmtId="166" fontId="5" fillId="0" borderId="17" xfId="0" applyNumberFormat="1" applyFont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right" vertical="top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/>
      <protection locked="0"/>
    </xf>
    <xf numFmtId="166" fontId="2" fillId="0" borderId="8" xfId="0" applyNumberFormat="1" applyFont="1" applyFill="1" applyBorder="1" applyAlignment="1" applyProtection="1">
      <alignment horizontal="center" vertical="center"/>
      <protection locked="0"/>
    </xf>
    <xf numFmtId="166" fontId="2" fillId="0" borderId="7" xfId="0" applyNumberFormat="1" applyFont="1" applyFill="1" applyBorder="1" applyAlignment="1" applyProtection="1">
      <alignment horizontal="center" vertical="center"/>
      <protection locked="0"/>
    </xf>
    <xf numFmtId="16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166" fontId="2" fillId="0" borderId="5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2" xfId="0" applyNumberFormat="1" applyFont="1" applyFill="1" applyBorder="1" applyAlignment="1" applyProtection="1">
      <alignment horizontal="center" vertical="center"/>
      <protection locked="0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Protection="1">
      <protection hidden="1"/>
    </xf>
    <xf numFmtId="0" fontId="5" fillId="3" borderId="18" xfId="0" applyFont="1" applyFill="1" applyBorder="1" applyProtection="1">
      <protection hidden="1"/>
    </xf>
    <xf numFmtId="0" fontId="5" fillId="2" borderId="0" xfId="0" applyFont="1" applyFill="1"/>
    <xf numFmtId="0" fontId="5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66" fontId="5" fillId="4" borderId="1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66" fontId="2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9" xfId="0" applyNumberFormat="1" applyFont="1" applyBorder="1" applyAlignment="1" applyProtection="1">
      <alignment horizontal="center"/>
      <protection locked="0"/>
    </xf>
    <xf numFmtId="166" fontId="5" fillId="0" borderId="20" xfId="0" applyNumberFormat="1" applyFont="1" applyBorder="1" applyAlignment="1" applyProtection="1">
      <alignment horizontal="center"/>
      <protection locked="0"/>
    </xf>
    <xf numFmtId="166" fontId="5" fillId="0" borderId="21" xfId="0" applyNumberFormat="1" applyFont="1" applyBorder="1" applyAlignment="1" applyProtection="1">
      <alignment horizontal="center"/>
      <protection locked="0"/>
    </xf>
    <xf numFmtId="166" fontId="14" fillId="0" borderId="21" xfId="0" applyNumberFormat="1" applyFont="1" applyBorder="1" applyAlignment="1" applyProtection="1">
      <alignment horizontal="center"/>
      <protection locked="0"/>
    </xf>
    <xf numFmtId="166" fontId="5" fillId="0" borderId="22" xfId="0" applyNumberFormat="1" applyFont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66" fontId="2" fillId="0" borderId="19" xfId="0" applyNumberFormat="1" applyFont="1" applyFill="1" applyBorder="1" applyAlignment="1" applyProtection="1">
      <alignment horizontal="center" vertical="center"/>
      <protection locked="0"/>
    </xf>
    <xf numFmtId="166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/>
      <protection hidden="1"/>
    </xf>
    <xf numFmtId="166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166" fontId="2" fillId="0" borderId="28" xfId="0" applyNumberFormat="1" applyFont="1" applyFill="1" applyBorder="1" applyAlignment="1" applyProtection="1">
      <alignment horizontal="center" vertical="center"/>
      <protection locked="0"/>
    </xf>
    <xf numFmtId="166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/>
      <protection hidden="1"/>
    </xf>
    <xf numFmtId="0" fontId="25" fillId="0" borderId="27" xfId="0" applyFont="1" applyBorder="1" applyAlignment="1" applyProtection="1">
      <alignment horizontal="center"/>
      <protection locked="0"/>
    </xf>
    <xf numFmtId="166" fontId="2" fillId="0" borderId="24" xfId="0" applyNumberFormat="1" applyFont="1" applyFill="1" applyBorder="1" applyAlignment="1" applyProtection="1">
      <alignment horizontal="center" vertical="center"/>
      <protection locked="0"/>
    </xf>
    <xf numFmtId="166" fontId="2" fillId="0" borderId="25" xfId="0" applyNumberFormat="1" applyFont="1" applyFill="1" applyBorder="1" applyAlignment="1" applyProtection="1">
      <alignment horizontal="center" vertical="center"/>
      <protection locked="0"/>
    </xf>
    <xf numFmtId="166" fontId="2" fillId="0" borderId="27" xfId="0" applyNumberFormat="1" applyFont="1" applyFill="1" applyBorder="1" applyAlignment="1" applyProtection="1">
      <alignment horizontal="center" vertical="center"/>
      <protection locked="0"/>
    </xf>
    <xf numFmtId="166" fontId="5" fillId="0" borderId="30" xfId="0" applyNumberFormat="1" applyFont="1" applyBorder="1" applyAlignment="1" applyProtection="1">
      <alignment horizontal="center"/>
      <protection locked="0"/>
    </xf>
    <xf numFmtId="166" fontId="14" fillId="0" borderId="22" xfId="0" applyNumberFormat="1" applyFont="1" applyBorder="1" applyAlignment="1" applyProtection="1">
      <alignment horizontal="center"/>
      <protection locked="0"/>
    </xf>
    <xf numFmtId="166" fontId="2" fillId="0" borderId="31" xfId="0" applyNumberFormat="1" applyFont="1" applyFill="1" applyBorder="1" applyAlignment="1" applyProtection="1">
      <alignment horizontal="center" vertical="center"/>
      <protection locked="0"/>
    </xf>
    <xf numFmtId="166" fontId="2" fillId="0" borderId="32" xfId="0" applyNumberFormat="1" applyFont="1" applyFill="1" applyBorder="1" applyAlignment="1" applyProtection="1">
      <alignment horizontal="center" vertical="center"/>
      <protection locked="0"/>
    </xf>
    <xf numFmtId="166" fontId="2" fillId="0" borderId="33" xfId="0" applyNumberFormat="1" applyFont="1" applyFill="1" applyBorder="1" applyAlignment="1" applyProtection="1">
      <alignment horizontal="center" vertical="center"/>
      <protection locked="0"/>
    </xf>
    <xf numFmtId="166" fontId="5" fillId="0" borderId="34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hidden="1"/>
    </xf>
    <xf numFmtId="0" fontId="26" fillId="0" borderId="14" xfId="0" applyFont="1" applyBorder="1" applyAlignment="1" applyProtection="1">
      <alignment horizontal="center"/>
      <protection locked="0"/>
    </xf>
    <xf numFmtId="166" fontId="5" fillId="0" borderId="25" xfId="0" applyNumberFormat="1" applyFont="1" applyBorder="1" applyAlignment="1" applyProtection="1">
      <alignment horizontal="center"/>
      <protection locked="0"/>
    </xf>
    <xf numFmtId="166" fontId="5" fillId="0" borderId="26" xfId="0" applyNumberFormat="1" applyFont="1" applyBorder="1" applyAlignment="1" applyProtection="1">
      <alignment horizontal="center"/>
      <protection locked="0"/>
    </xf>
    <xf numFmtId="166" fontId="5" fillId="4" borderId="25" xfId="0" applyNumberFormat="1" applyFont="1" applyFill="1" applyBorder="1" applyAlignment="1" applyProtection="1">
      <alignment horizontal="center"/>
      <protection locked="0"/>
    </xf>
    <xf numFmtId="166" fontId="5" fillId="4" borderId="26" xfId="0" applyNumberFormat="1" applyFont="1" applyFill="1" applyBorder="1" applyAlignment="1" applyProtection="1">
      <alignment horizontal="center"/>
      <protection locked="0"/>
    </xf>
    <xf numFmtId="0" fontId="5" fillId="0" borderId="25" xfId="0" applyFont="1" applyBorder="1" applyProtection="1">
      <protection hidden="1"/>
    </xf>
    <xf numFmtId="166" fontId="5" fillId="0" borderId="32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166" fontId="5" fillId="4" borderId="24" xfId="0" applyNumberFormat="1" applyFont="1" applyFill="1" applyBorder="1" applyAlignment="1" applyProtection="1">
      <alignment horizontal="center"/>
      <protection locked="0"/>
    </xf>
    <xf numFmtId="166" fontId="5" fillId="4" borderId="19" xfId="0" applyNumberFormat="1" applyFont="1" applyFill="1" applyBorder="1" applyAlignment="1" applyProtection="1">
      <alignment horizontal="center"/>
      <protection locked="0"/>
    </xf>
    <xf numFmtId="166" fontId="5" fillId="4" borderId="20" xfId="0" applyNumberFormat="1" applyFont="1" applyFill="1" applyBorder="1" applyAlignment="1" applyProtection="1">
      <alignment horizontal="center"/>
      <protection locked="0"/>
    </xf>
    <xf numFmtId="166" fontId="5" fillId="0" borderId="24" xfId="0" applyNumberFormat="1" applyFont="1" applyBorder="1" applyAlignment="1" applyProtection="1">
      <alignment horizontal="center"/>
      <protection locked="0"/>
    </xf>
    <xf numFmtId="166" fontId="5" fillId="0" borderId="31" xfId="0" applyNumberFormat="1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166" fontId="5" fillId="0" borderId="27" xfId="0" applyNumberFormat="1" applyFont="1" applyBorder="1" applyAlignment="1" applyProtection="1">
      <alignment horizontal="center"/>
      <protection locked="0"/>
    </xf>
    <xf numFmtId="166" fontId="5" fillId="0" borderId="28" xfId="0" applyNumberFormat="1" applyFont="1" applyBorder="1" applyAlignment="1" applyProtection="1">
      <alignment horizontal="center"/>
      <protection locked="0"/>
    </xf>
    <xf numFmtId="166" fontId="5" fillId="0" borderId="29" xfId="0" applyNumberFormat="1" applyFont="1" applyBorder="1" applyAlignment="1" applyProtection="1">
      <alignment horizontal="center"/>
      <protection locked="0"/>
    </xf>
    <xf numFmtId="166" fontId="5" fillId="4" borderId="27" xfId="0" applyNumberFormat="1" applyFont="1" applyFill="1" applyBorder="1" applyAlignment="1" applyProtection="1">
      <alignment horizontal="center"/>
      <protection locked="0"/>
    </xf>
    <xf numFmtId="166" fontId="5" fillId="4" borderId="28" xfId="0" applyNumberFormat="1" applyFont="1" applyFill="1" applyBorder="1" applyAlignment="1" applyProtection="1">
      <alignment horizontal="center"/>
      <protection locked="0"/>
    </xf>
    <xf numFmtId="166" fontId="5" fillId="4" borderId="29" xfId="0" applyNumberFormat="1" applyFont="1" applyFill="1" applyBorder="1" applyAlignment="1" applyProtection="1">
      <alignment horizontal="center"/>
      <protection locked="0"/>
    </xf>
    <xf numFmtId="166" fontId="5" fillId="0" borderId="33" xfId="0" applyNumberFormat="1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hidden="1"/>
    </xf>
    <xf numFmtId="0" fontId="5" fillId="0" borderId="24" xfId="0" applyFont="1" applyBorder="1" applyProtection="1">
      <protection hidden="1"/>
    </xf>
    <xf numFmtId="0" fontId="5" fillId="0" borderId="27" xfId="0" applyFont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5" borderId="40" xfId="0" applyFont="1" applyFill="1" applyBorder="1" applyAlignment="1" applyProtection="1">
      <alignment horizontal="center" vertical="center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16" fillId="0" borderId="23" xfId="0" applyFont="1" applyFill="1" applyBorder="1" applyAlignment="1" applyProtection="1">
      <alignment horizontal="centerContinuous" vertical="center"/>
      <protection locked="0"/>
    </xf>
    <xf numFmtId="0" fontId="14" fillId="0" borderId="42" xfId="0" applyFont="1" applyFill="1" applyBorder="1" applyAlignment="1" applyProtection="1">
      <alignment horizontal="centerContinuous" vertical="center"/>
      <protection locked="0"/>
    </xf>
    <xf numFmtId="0" fontId="0" fillId="0" borderId="43" xfId="0" applyFill="1" applyBorder="1" applyAlignment="1" applyProtection="1">
      <alignment horizontal="centerContinuous" vertical="center"/>
      <protection locked="0"/>
    </xf>
    <xf numFmtId="0" fontId="0" fillId="0" borderId="42" xfId="0" applyFill="1" applyBorder="1" applyAlignment="1" applyProtection="1">
      <alignment horizontal="centerContinuous" vertical="center"/>
      <protection locked="0"/>
    </xf>
    <xf numFmtId="0" fontId="0" fillId="0" borderId="6" xfId="0" applyFill="1" applyBorder="1" applyAlignment="1" applyProtection="1">
      <alignment horizontal="centerContinuous" vertical="center"/>
      <protection locked="0"/>
    </xf>
    <xf numFmtId="0" fontId="1" fillId="6" borderId="44" xfId="0" applyFont="1" applyFill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9" fillId="7" borderId="42" xfId="0" applyFont="1" applyFill="1" applyBorder="1" applyAlignment="1" applyProtection="1">
      <alignment horizontal="center" vertical="center"/>
      <protection hidden="1"/>
    </xf>
    <xf numFmtId="0" fontId="9" fillId="8" borderId="42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5" borderId="4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5" borderId="25" xfId="0" applyFont="1" applyFill="1" applyBorder="1" applyAlignment="1" applyProtection="1">
      <alignment horizontal="center" vertical="center"/>
      <protection locked="0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15" fillId="5" borderId="26" xfId="0" applyFont="1" applyFill="1" applyBorder="1" applyAlignment="1" applyProtection="1">
      <alignment horizontal="center" vertical="center"/>
      <protection locked="0"/>
    </xf>
    <xf numFmtId="0" fontId="15" fillId="5" borderId="28" xfId="0" applyFont="1" applyFill="1" applyBorder="1" applyAlignment="1" applyProtection="1">
      <alignment horizontal="center" vertical="center"/>
      <protection locked="0"/>
    </xf>
    <xf numFmtId="0" fontId="15" fillId="5" borderId="41" xfId="0" applyFont="1" applyFill="1" applyBorder="1" applyAlignment="1" applyProtection="1">
      <alignment horizontal="left" vertical="center" indent="1"/>
      <protection locked="0"/>
    </xf>
    <xf numFmtId="0" fontId="15" fillId="5" borderId="45" xfId="0" applyFont="1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hidden="1"/>
    </xf>
    <xf numFmtId="0" fontId="0" fillId="0" borderId="44" xfId="0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29" fillId="0" borderId="0" xfId="0" applyFont="1" applyAlignment="1" applyProtection="1">
      <alignment vertical="top"/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3" fillId="0" borderId="0" xfId="0" applyFont="1" applyAlignment="1" applyProtection="1">
      <alignment horizontal="right"/>
      <protection hidden="1"/>
    </xf>
    <xf numFmtId="0" fontId="32" fillId="0" borderId="0" xfId="0" applyFont="1" applyAlignment="1" applyProtection="1">
      <alignment horizontal="right"/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49" fontId="14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34" fillId="0" borderId="2" xfId="0" applyNumberFormat="1" applyFont="1" applyBorder="1" applyProtection="1">
      <protection hidden="1"/>
    </xf>
    <xf numFmtId="0" fontId="12" fillId="0" borderId="8" xfId="0" applyFont="1" applyBorder="1" applyProtection="1">
      <protection hidden="1"/>
    </xf>
    <xf numFmtId="0" fontId="34" fillId="0" borderId="8" xfId="0" applyFont="1" applyBorder="1" applyProtection="1">
      <protection hidden="1"/>
    </xf>
    <xf numFmtId="0" fontId="34" fillId="0" borderId="7" xfId="0" applyFont="1" applyBorder="1" applyProtection="1">
      <protection hidden="1"/>
    </xf>
    <xf numFmtId="49" fontId="0" fillId="0" borderId="4" xfId="0" applyNumberFormat="1" applyBorder="1" applyProtection="1">
      <protection hidden="1"/>
    </xf>
    <xf numFmtId="0" fontId="0" fillId="0" borderId="10" xfId="0" applyBorder="1" applyProtection="1">
      <protection hidden="1"/>
    </xf>
    <xf numFmtId="49" fontId="0" fillId="0" borderId="5" xfId="0" applyNumberFormat="1" applyBorder="1" applyProtection="1">
      <protection hidden="1"/>
    </xf>
    <xf numFmtId="0" fontId="6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Protection="1">
      <protection locked="0"/>
    </xf>
    <xf numFmtId="0" fontId="0" fillId="0" borderId="1" xfId="0" applyBorder="1" applyAlignment="1" applyProtection="1">
      <alignment horizontal="right"/>
      <protection hidden="1"/>
    </xf>
    <xf numFmtId="0" fontId="0" fillId="0" borderId="12" xfId="0" applyBorder="1" applyProtection="1">
      <protection hidden="1"/>
    </xf>
    <xf numFmtId="0" fontId="34" fillId="0" borderId="2" xfId="0" applyFont="1" applyBorder="1" applyProtection="1">
      <protection hidden="1"/>
    </xf>
    <xf numFmtId="0" fontId="35" fillId="0" borderId="8" xfId="0" applyFont="1" applyBorder="1" applyProtection="1">
      <protection hidden="1"/>
    </xf>
    <xf numFmtId="49" fontId="34" fillId="0" borderId="8" xfId="0" applyNumberFormat="1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 shrinkToFit="1"/>
      <protection hidden="1"/>
    </xf>
    <xf numFmtId="0" fontId="7" fillId="0" borderId="0" xfId="0" applyFont="1" applyBorder="1" applyAlignment="1" applyProtection="1">
      <alignment horizontal="left" vertical="center" wrapText="1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15" fillId="5" borderId="65" xfId="0" applyFont="1" applyFill="1" applyBorder="1" applyAlignment="1" applyProtection="1">
      <alignment horizontal="left" vertical="center" indent="1"/>
      <protection locked="0"/>
    </xf>
    <xf numFmtId="0" fontId="15" fillId="5" borderId="53" xfId="0" applyFont="1" applyFill="1" applyBorder="1" applyAlignment="1" applyProtection="1">
      <alignment horizontal="left" vertical="center" indent="1"/>
      <protection locked="0"/>
    </xf>
    <xf numFmtId="0" fontId="15" fillId="5" borderId="56" xfId="0" applyFont="1" applyFill="1" applyBorder="1" applyAlignment="1" applyProtection="1">
      <alignment horizontal="left" vertical="center" indent="1"/>
      <protection locked="0"/>
    </xf>
    <xf numFmtId="0" fontId="0" fillId="0" borderId="54" xfId="0" applyBorder="1" applyAlignment="1" applyProtection="1">
      <alignment horizontal="left" vertical="center" indent="1"/>
      <protection hidden="1"/>
    </xf>
    <xf numFmtId="0" fontId="0" fillId="0" borderId="23" xfId="0" applyBorder="1" applyAlignment="1" applyProtection="1">
      <alignment horizontal="left" vertical="center" indent="1"/>
      <protection hidden="1"/>
    </xf>
    <xf numFmtId="0" fontId="2" fillId="0" borderId="39" xfId="0" applyFont="1" applyBorder="1" applyAlignment="1" applyProtection="1">
      <alignment horizontal="left" vertical="center" indent="1"/>
      <protection hidden="1"/>
    </xf>
    <xf numFmtId="3" fontId="12" fillId="5" borderId="48" xfId="0" applyNumberFormat="1" applyFont="1" applyFill="1" applyBorder="1" applyAlignment="1" applyProtection="1">
      <alignment horizontal="center" vertical="center"/>
      <protection locked="0"/>
    </xf>
    <xf numFmtId="3" fontId="12" fillId="5" borderId="49" xfId="0" applyNumberFormat="1" applyFont="1" applyFill="1" applyBorder="1" applyAlignment="1" applyProtection="1">
      <alignment horizontal="center" vertical="center"/>
      <protection locked="0"/>
    </xf>
    <xf numFmtId="3" fontId="12" fillId="5" borderId="33" xfId="0" applyNumberFormat="1" applyFont="1" applyFill="1" applyBorder="1" applyAlignment="1" applyProtection="1">
      <alignment horizontal="center" vertical="center"/>
      <protection locked="0"/>
    </xf>
    <xf numFmtId="3" fontId="12" fillId="7" borderId="54" xfId="0" applyNumberFormat="1" applyFont="1" applyFill="1" applyBorder="1" applyAlignment="1" applyProtection="1">
      <alignment horizontal="center" vertical="center"/>
      <protection hidden="1"/>
    </xf>
    <xf numFmtId="3" fontId="12" fillId="7" borderId="55" xfId="0" applyNumberFormat="1" applyFont="1" applyFill="1" applyBorder="1" applyAlignment="1" applyProtection="1">
      <alignment horizontal="center" vertical="center"/>
      <protection hidden="1"/>
    </xf>
    <xf numFmtId="3" fontId="12" fillId="7" borderId="34" xfId="0" applyNumberFormat="1" applyFont="1" applyFill="1" applyBorder="1" applyAlignment="1" applyProtection="1">
      <alignment horizontal="center" vertical="center"/>
      <protection hidden="1"/>
    </xf>
    <xf numFmtId="0" fontId="9" fillId="7" borderId="54" xfId="0" applyFont="1" applyFill="1" applyBorder="1" applyAlignment="1" applyProtection="1">
      <alignment horizontal="center" vertical="center"/>
      <protection hidden="1"/>
    </xf>
    <xf numFmtId="0" fontId="9" fillId="7" borderId="55" xfId="0" applyFont="1" applyFill="1" applyBorder="1" applyAlignment="1" applyProtection="1">
      <alignment horizontal="center" vertical="center"/>
      <protection hidden="1"/>
    </xf>
    <xf numFmtId="0" fontId="9" fillId="7" borderId="34" xfId="0" applyFont="1" applyFill="1" applyBorder="1" applyAlignment="1" applyProtection="1">
      <alignment horizontal="center" vertical="center"/>
      <protection hidden="1"/>
    </xf>
    <xf numFmtId="3" fontId="12" fillId="5" borderId="56" xfId="0" applyNumberFormat="1" applyFont="1" applyFill="1" applyBorder="1" applyAlignment="1" applyProtection="1">
      <alignment horizontal="center" vertical="center"/>
      <protection locked="0"/>
    </xf>
    <xf numFmtId="3" fontId="12" fillId="5" borderId="15" xfId="0" applyNumberFormat="1" applyFont="1" applyFill="1" applyBorder="1" applyAlignment="1" applyProtection="1">
      <alignment horizontal="center" vertical="center"/>
      <protection locked="0"/>
    </xf>
    <xf numFmtId="3" fontId="12" fillId="5" borderId="32" xfId="0" applyNumberFormat="1" applyFont="1" applyFill="1" applyBorder="1" applyAlignment="1" applyProtection="1">
      <alignment horizontal="center" vertical="center"/>
      <protection locked="0"/>
    </xf>
    <xf numFmtId="3" fontId="12" fillId="5" borderId="41" xfId="0" applyNumberFormat="1" applyFont="1" applyFill="1" applyBorder="1" applyAlignment="1" applyProtection="1">
      <alignment horizontal="center" vertical="center"/>
      <protection locked="0"/>
    </xf>
    <xf numFmtId="0" fontId="7" fillId="5" borderId="55" xfId="0" applyFont="1" applyFill="1" applyBorder="1" applyAlignment="1" applyProtection="1">
      <alignment horizontal="center" vertical="center"/>
      <protection locked="0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vertical="center"/>
      <protection hidden="1"/>
    </xf>
    <xf numFmtId="0" fontId="5" fillId="0" borderId="50" xfId="0" applyFont="1" applyBorder="1" applyAlignment="1" applyProtection="1">
      <alignment vertical="center"/>
      <protection hidden="1"/>
    </xf>
    <xf numFmtId="0" fontId="12" fillId="6" borderId="54" xfId="0" applyFont="1" applyFill="1" applyBorder="1" applyAlignment="1" applyProtection="1">
      <alignment horizontal="center" vertical="center"/>
      <protection locked="0"/>
    </xf>
    <xf numFmtId="0" fontId="6" fillId="6" borderId="55" xfId="0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hidden="1"/>
    </xf>
    <xf numFmtId="3" fontId="12" fillId="5" borderId="47" xfId="0" applyNumberFormat="1" applyFont="1" applyFill="1" applyBorder="1" applyAlignment="1" applyProtection="1">
      <alignment horizontal="center" vertical="center"/>
      <protection locked="0"/>
    </xf>
    <xf numFmtId="3" fontId="12" fillId="5" borderId="50" xfId="0" applyNumberFormat="1" applyFont="1" applyFill="1" applyBorder="1" applyAlignment="1" applyProtection="1">
      <alignment horizontal="center" vertical="center"/>
      <protection locked="0"/>
    </xf>
    <xf numFmtId="3" fontId="12" fillId="5" borderId="31" xfId="0" applyNumberFormat="1" applyFont="1" applyFill="1" applyBorder="1" applyAlignment="1" applyProtection="1">
      <alignment horizontal="center" vertical="center"/>
      <protection locked="0"/>
    </xf>
    <xf numFmtId="3" fontId="12" fillId="5" borderId="39" xfId="0" applyNumberFormat="1" applyFont="1" applyFill="1" applyBorder="1" applyAlignment="1" applyProtection="1">
      <alignment horizontal="center" vertical="center"/>
      <protection locked="0"/>
    </xf>
    <xf numFmtId="0" fontId="9" fillId="8" borderId="54" xfId="0" applyFont="1" applyFill="1" applyBorder="1" applyAlignment="1" applyProtection="1">
      <alignment horizontal="center" vertical="center"/>
      <protection hidden="1"/>
    </xf>
    <xf numFmtId="0" fontId="9" fillId="8" borderId="55" xfId="0" applyFont="1" applyFill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3" fontId="12" fillId="4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vertical="center"/>
      <protection hidden="1"/>
    </xf>
    <xf numFmtId="3" fontId="12" fillId="4" borderId="39" xfId="0" applyNumberFormat="1" applyFont="1" applyFill="1" applyBorder="1" applyAlignment="1" applyProtection="1">
      <alignment horizontal="center" vertical="center"/>
      <protection locked="0"/>
    </xf>
    <xf numFmtId="3" fontId="12" fillId="7" borderId="47" xfId="0" applyNumberFormat="1" applyFont="1" applyFill="1" applyBorder="1" applyAlignment="1" applyProtection="1">
      <alignment horizontal="center" vertical="center"/>
      <protection hidden="1"/>
    </xf>
    <xf numFmtId="3" fontId="12" fillId="7" borderId="50" xfId="0" applyNumberFormat="1" applyFont="1" applyFill="1" applyBorder="1" applyAlignment="1" applyProtection="1">
      <alignment horizontal="center" vertical="center"/>
      <protection hidden="1"/>
    </xf>
    <xf numFmtId="3" fontId="12" fillId="7" borderId="31" xfId="0" applyNumberFormat="1" applyFont="1" applyFill="1" applyBorder="1" applyAlignment="1" applyProtection="1">
      <alignment horizontal="center" vertical="center"/>
      <protection hidden="1"/>
    </xf>
    <xf numFmtId="3" fontId="12" fillId="7" borderId="56" xfId="0" applyNumberFormat="1" applyFont="1" applyFill="1" applyBorder="1" applyAlignment="1" applyProtection="1">
      <alignment horizontal="center" vertical="center"/>
      <protection hidden="1"/>
    </xf>
    <xf numFmtId="3" fontId="12" fillId="7" borderId="15" xfId="0" applyNumberFormat="1" applyFont="1" applyFill="1" applyBorder="1" applyAlignment="1" applyProtection="1">
      <alignment horizontal="center" vertical="center"/>
      <protection hidden="1"/>
    </xf>
    <xf numFmtId="3" fontId="12" fillId="7" borderId="32" xfId="0" applyNumberFormat="1" applyFont="1" applyFill="1" applyBorder="1" applyAlignment="1" applyProtection="1">
      <alignment horizontal="center" vertical="center"/>
      <protection hidden="1"/>
    </xf>
    <xf numFmtId="0" fontId="9" fillId="8" borderId="34" xfId="0" applyFont="1" applyFill="1" applyBorder="1" applyAlignment="1" applyProtection="1">
      <alignment horizontal="center" vertical="center"/>
      <protection hidden="1"/>
    </xf>
    <xf numFmtId="3" fontId="12" fillId="5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7" fillId="0" borderId="52" xfId="0" applyFont="1" applyBorder="1" applyAlignment="1" applyProtection="1">
      <alignment horizontal="left" vertical="center" wrapText="1" shrinkToFit="1"/>
      <protection hidden="1"/>
    </xf>
    <xf numFmtId="0" fontId="0" fillId="0" borderId="0" xfId="0" applyAlignment="1" applyProtection="1">
      <alignment horizontal="left" vertical="center" wrapText="1" shrinkToFit="1"/>
      <protection hidden="1"/>
    </xf>
    <xf numFmtId="0" fontId="12" fillId="6" borderId="51" xfId="0" applyFont="1" applyFill="1" applyBorder="1" applyAlignment="1" applyProtection="1">
      <alignment horizontal="center" vertical="center"/>
      <protection locked="0"/>
    </xf>
    <xf numFmtId="0" fontId="6" fillId="6" borderId="52" xfId="0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13" fillId="0" borderId="47" xfId="0" applyFont="1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3" fontId="12" fillId="8" borderId="54" xfId="0" applyNumberFormat="1" applyFont="1" applyFill="1" applyBorder="1" applyAlignment="1" applyProtection="1">
      <alignment horizontal="center" vertical="center"/>
      <protection hidden="1"/>
    </xf>
    <xf numFmtId="3" fontId="12" fillId="8" borderId="55" xfId="0" applyNumberFormat="1" applyFont="1" applyFill="1" applyBorder="1" applyAlignment="1" applyProtection="1">
      <alignment horizontal="center" vertical="center"/>
      <protection hidden="1"/>
    </xf>
    <xf numFmtId="3" fontId="12" fillId="8" borderId="34" xfId="0" applyNumberFormat="1" applyFont="1" applyFill="1" applyBorder="1" applyAlignment="1" applyProtection="1">
      <alignment horizontal="center" vertical="center"/>
      <protection hidden="1"/>
    </xf>
    <xf numFmtId="3" fontId="12" fillId="4" borderId="44" xfId="0" applyNumberFormat="1" applyFont="1" applyFill="1" applyBorder="1" applyAlignment="1" applyProtection="1">
      <alignment horizontal="center" vertical="center"/>
      <protection locked="0"/>
    </xf>
    <xf numFmtId="3" fontId="12" fillId="7" borderId="48" xfId="0" applyNumberFormat="1" applyFont="1" applyFill="1" applyBorder="1" applyAlignment="1" applyProtection="1">
      <alignment horizontal="center" vertical="center"/>
      <protection hidden="1"/>
    </xf>
    <xf numFmtId="3" fontId="12" fillId="7" borderId="49" xfId="0" applyNumberFormat="1" applyFont="1" applyFill="1" applyBorder="1" applyAlignment="1" applyProtection="1">
      <alignment horizontal="center" vertical="center"/>
      <protection hidden="1"/>
    </xf>
    <xf numFmtId="3" fontId="12" fillId="7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vertical="center" wrapText="1"/>
      <protection hidden="1"/>
    </xf>
    <xf numFmtId="0" fontId="14" fillId="0" borderId="51" xfId="0" applyFont="1" applyBorder="1" applyAlignment="1" applyProtection="1">
      <alignment vertical="top"/>
      <protection hidden="1"/>
    </xf>
    <xf numFmtId="0" fontId="0" fillId="0" borderId="52" xfId="0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top"/>
      <protection hidden="1"/>
    </xf>
    <xf numFmtId="0" fontId="0" fillId="0" borderId="23" xfId="0" applyBorder="1" applyAlignment="1" applyProtection="1">
      <alignment vertical="top"/>
      <protection hidden="1"/>
    </xf>
    <xf numFmtId="0" fontId="0" fillId="0" borderId="42" xfId="0" applyBorder="1" applyAlignment="1" applyProtection="1">
      <alignment vertical="top"/>
      <protection hidden="1"/>
    </xf>
    <xf numFmtId="0" fontId="0" fillId="0" borderId="6" xfId="0" applyBorder="1" applyAlignment="1" applyProtection="1">
      <alignment vertical="top"/>
      <protection hidden="1"/>
    </xf>
    <xf numFmtId="0" fontId="2" fillId="5" borderId="51" xfId="0" applyFont="1" applyFill="1" applyBorder="1" applyAlignment="1" applyProtection="1">
      <alignment horizontal="left" vertical="center" wrapText="1"/>
      <protection locked="0"/>
    </xf>
    <xf numFmtId="0" fontId="0" fillId="5" borderId="52" xfId="0" applyFill="1" applyBorder="1" applyAlignment="1" applyProtection="1">
      <alignment vertical="center"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0" fillId="5" borderId="53" xfId="0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5" borderId="23" xfId="0" applyFill="1" applyBorder="1" applyAlignment="1" applyProtection="1">
      <alignment vertical="center" wrapText="1"/>
      <protection locked="0"/>
    </xf>
    <xf numFmtId="0" fontId="0" fillId="5" borderId="42" xfId="0" applyFill="1" applyBorder="1" applyAlignment="1" applyProtection="1">
      <alignment vertical="center" wrapText="1"/>
      <protection locked="0"/>
    </xf>
    <xf numFmtId="0" fontId="0" fillId="5" borderId="6" xfId="0" applyFill="1" applyBorder="1" applyAlignment="1" applyProtection="1">
      <alignment vertical="center" wrapText="1"/>
      <protection locked="0"/>
    </xf>
    <xf numFmtId="0" fontId="11" fillId="0" borderId="47" xfId="0" applyFont="1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164" fontId="2" fillId="5" borderId="48" xfId="0" applyNumberFormat="1" applyFont="1" applyFill="1" applyBorder="1" applyAlignment="1" applyProtection="1">
      <alignment horizontal="center" vertical="center"/>
      <protection locked="0"/>
    </xf>
    <xf numFmtId="164" fontId="2" fillId="5" borderId="49" xfId="0" applyNumberFormat="1" applyFont="1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7" fillId="5" borderId="42" xfId="0" applyFont="1" applyFill="1" applyBorder="1" applyAlignment="1" applyProtection="1">
      <alignment horizontal="left" vertical="center"/>
      <protection locked="0"/>
    </xf>
    <xf numFmtId="0" fontId="7" fillId="5" borderId="42" xfId="0" quotePrefix="1" applyFont="1" applyFill="1" applyBorder="1" applyAlignment="1" applyProtection="1">
      <alignment horizontal="left" vertical="center"/>
      <protection locked="0"/>
    </xf>
    <xf numFmtId="0" fontId="0" fillId="5" borderId="42" xfId="0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hidden="1"/>
    </xf>
    <xf numFmtId="0" fontId="0" fillId="0" borderId="42" xfId="0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4" fontId="0" fillId="0" borderId="15" xfId="0" applyNumberFormat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" textRotation="90"/>
      <protection hidden="1"/>
    </xf>
    <xf numFmtId="0" fontId="14" fillId="0" borderId="0" xfId="0" applyFont="1" applyBorder="1" applyAlignment="1" applyProtection="1">
      <alignment horizontal="center" textRotation="90"/>
      <protection hidden="1"/>
    </xf>
    <xf numFmtId="0" fontId="23" fillId="7" borderId="18" xfId="0" applyFont="1" applyFill="1" applyBorder="1" applyAlignment="1" applyProtection="1">
      <alignment wrapText="1"/>
      <protection hidden="1"/>
    </xf>
    <xf numFmtId="0" fontId="6" fillId="0" borderId="3" xfId="0" applyFont="1" applyBorder="1" applyAlignment="1" applyProtection="1">
      <protection hidden="1"/>
    </xf>
    <xf numFmtId="0" fontId="6" fillId="0" borderId="6" xfId="0" applyFont="1" applyBorder="1" applyAlignment="1" applyProtection="1">
      <protection hidden="1"/>
    </xf>
    <xf numFmtId="0" fontId="24" fillId="0" borderId="2" xfId="0" applyFont="1" applyBorder="1" applyAlignment="1" applyProtection="1">
      <alignment horizontal="center" textRotation="90"/>
      <protection hidden="1"/>
    </xf>
    <xf numFmtId="0" fontId="24" fillId="0" borderId="4" xfId="0" applyFont="1" applyBorder="1" applyAlignment="1" applyProtection="1">
      <alignment horizontal="center" textRotation="90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27" fillId="0" borderId="8" xfId="0" applyFont="1" applyBorder="1" applyAlignment="1" applyProtection="1">
      <alignment horizontal="center" textRotation="90"/>
      <protection hidden="1"/>
    </xf>
    <xf numFmtId="0" fontId="27" fillId="0" borderId="0" xfId="0" applyFont="1" applyBorder="1" applyAlignment="1" applyProtection="1">
      <alignment horizontal="center" textRotation="90"/>
      <protection hidden="1"/>
    </xf>
    <xf numFmtId="0" fontId="27" fillId="0" borderId="7" xfId="0" applyFont="1" applyBorder="1" applyAlignment="1" applyProtection="1">
      <alignment horizontal="center" textRotation="90"/>
      <protection hidden="1"/>
    </xf>
    <xf numFmtId="0" fontId="27" fillId="0" borderId="10" xfId="0" applyFont="1" applyBorder="1" applyAlignment="1" applyProtection="1">
      <alignment horizontal="center" textRotation="90"/>
      <protection hidden="1"/>
    </xf>
    <xf numFmtId="0" fontId="27" fillId="0" borderId="14" xfId="0" applyFont="1" applyBorder="1" applyAlignment="1" applyProtection="1">
      <alignment horizontal="left" vertical="top"/>
      <protection locked="0"/>
    </xf>
    <xf numFmtId="0" fontId="27" fillId="0" borderId="15" xfId="0" applyFont="1" applyBorder="1" applyAlignment="1" applyProtection="1">
      <alignment horizontal="left" vertical="top"/>
      <protection locked="0"/>
    </xf>
    <xf numFmtId="0" fontId="27" fillId="0" borderId="16" xfId="0" applyFont="1" applyBorder="1" applyAlignment="1" applyProtection="1">
      <alignment horizontal="left" vertical="top"/>
      <protection locked="0"/>
    </xf>
    <xf numFmtId="0" fontId="14" fillId="0" borderId="8" xfId="0" quotePrefix="1" applyFont="1" applyBorder="1" applyAlignment="1" applyProtection="1">
      <alignment horizontal="center" textRotation="90"/>
      <protection hidden="1"/>
    </xf>
    <xf numFmtId="0" fontId="17" fillId="2" borderId="0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23" fillId="7" borderId="9" xfId="0" applyFont="1" applyFill="1" applyBorder="1" applyAlignment="1" applyProtection="1">
      <alignment wrapText="1"/>
      <protection hidden="1"/>
    </xf>
    <xf numFmtId="0" fontId="6" fillId="0" borderId="11" xfId="0" applyFont="1" applyBorder="1" applyProtection="1">
      <protection hidden="1"/>
    </xf>
    <xf numFmtId="0" fontId="6" fillId="0" borderId="13" xfId="0" applyFont="1" applyBorder="1" applyProtection="1"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166" fontId="5" fillId="0" borderId="14" xfId="0" applyNumberFormat="1" applyFont="1" applyBorder="1" applyAlignment="1" applyProtection="1">
      <alignment horizontal="center"/>
      <protection locked="0"/>
    </xf>
    <xf numFmtId="166" fontId="5" fillId="0" borderId="15" xfId="0" applyNumberFormat="1" applyFont="1" applyBorder="1" applyAlignment="1" applyProtection="1">
      <alignment horizontal="center"/>
      <protection locked="0"/>
    </xf>
    <xf numFmtId="166" fontId="5" fillId="0" borderId="16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textRotation="90"/>
      <protection hidden="1"/>
    </xf>
    <xf numFmtId="0" fontId="14" fillId="0" borderId="10" xfId="0" applyFont="1" applyBorder="1" applyAlignment="1" applyProtection="1">
      <alignment horizontal="center" textRotation="90"/>
      <protection hidden="1"/>
    </xf>
    <xf numFmtId="0" fontId="14" fillId="0" borderId="2" xfId="0" applyFont="1" applyBorder="1" applyAlignment="1" applyProtection="1">
      <alignment horizontal="center" textRotation="90"/>
      <protection hidden="1"/>
    </xf>
    <xf numFmtId="0" fontId="14" fillId="0" borderId="4" xfId="0" applyFont="1" applyBorder="1" applyAlignment="1" applyProtection="1">
      <alignment horizontal="center" textRotation="90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6" fontId="5" fillId="4" borderId="9" xfId="0" applyNumberFormat="1" applyFont="1" applyFill="1" applyBorder="1" applyAlignment="1" applyProtection="1">
      <alignment horizontal="center"/>
      <protection hidden="1"/>
    </xf>
    <xf numFmtId="166" fontId="5" fillId="4" borderId="11" xfId="0" applyNumberFormat="1" applyFont="1" applyFill="1" applyBorder="1" applyAlignment="1" applyProtection="1">
      <alignment horizontal="center"/>
      <protection hidden="1"/>
    </xf>
    <xf numFmtId="166" fontId="5" fillId="4" borderId="13" xfId="0" applyNumberFormat="1" applyFont="1" applyFill="1" applyBorder="1" applyAlignment="1" applyProtection="1">
      <alignment horizontal="center"/>
      <protection hidden="1"/>
    </xf>
    <xf numFmtId="165" fontId="26" fillId="2" borderId="57" xfId="0" applyNumberFormat="1" applyFont="1" applyFill="1" applyBorder="1" applyAlignment="1" applyProtection="1">
      <alignment horizontal="center"/>
      <protection locked="0"/>
    </xf>
    <xf numFmtId="165" fontId="26" fillId="2" borderId="58" xfId="0" applyNumberFormat="1" applyFont="1" applyFill="1" applyBorder="1" applyAlignment="1" applyProtection="1">
      <alignment horizontal="center"/>
      <protection locked="0"/>
    </xf>
    <xf numFmtId="165" fontId="26" fillId="2" borderId="59" xfId="0" applyNumberFormat="1" applyFont="1" applyFill="1" applyBorder="1" applyAlignment="1" applyProtection="1">
      <alignment horizontal="center"/>
      <protection locked="0"/>
    </xf>
    <xf numFmtId="166" fontId="6" fillId="0" borderId="14" xfId="0" applyNumberFormat="1" applyFont="1" applyBorder="1" applyAlignment="1" applyProtection="1">
      <alignment horizontal="center"/>
      <protection locked="0"/>
    </xf>
    <xf numFmtId="166" fontId="6" fillId="0" borderId="15" xfId="0" applyNumberFormat="1" applyFont="1" applyBorder="1" applyAlignment="1" applyProtection="1">
      <alignment horizontal="center"/>
      <protection locked="0"/>
    </xf>
    <xf numFmtId="166" fontId="6" fillId="0" borderId="16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right"/>
      <protection hidden="1"/>
    </xf>
    <xf numFmtId="0" fontId="5" fillId="0" borderId="30" xfId="0" applyFont="1" applyBorder="1" applyAlignment="1" applyProtection="1">
      <alignment horizontal="right"/>
      <protection hidden="1"/>
    </xf>
    <xf numFmtId="0" fontId="5" fillId="0" borderId="21" xfId="0" applyFont="1" applyBorder="1" applyAlignment="1" applyProtection="1">
      <alignment horizontal="right"/>
      <protection hidden="1"/>
    </xf>
    <xf numFmtId="0" fontId="5" fillId="0" borderId="60" xfId="0" applyFont="1" applyBorder="1" applyAlignment="1" applyProtection="1">
      <alignment horizontal="right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65" fontId="6" fillId="2" borderId="42" xfId="0" applyNumberFormat="1" applyFont="1" applyFill="1" applyBorder="1" applyAlignment="1" applyProtection="1">
      <alignment vertical="center"/>
      <protection locked="0"/>
    </xf>
    <xf numFmtId="0" fontId="5" fillId="2" borderId="42" xfId="0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166" fontId="5" fillId="4" borderId="31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166" fontId="5" fillId="4" borderId="33" xfId="0" applyNumberFormat="1" applyFont="1" applyFill="1" applyBorder="1" applyAlignment="1" applyProtection="1">
      <alignment horizontal="center"/>
      <protection hidden="1"/>
    </xf>
    <xf numFmtId="165" fontId="26" fillId="2" borderId="61" xfId="0" applyNumberFormat="1" applyFont="1" applyFill="1" applyBorder="1" applyAlignment="1" applyProtection="1">
      <alignment horizontal="center"/>
      <protection locked="0"/>
    </xf>
    <xf numFmtId="166" fontId="5" fillId="0" borderId="46" xfId="0" applyNumberFormat="1" applyFont="1" applyBorder="1" applyAlignment="1" applyProtection="1">
      <alignment horizontal="center"/>
      <protection locked="0"/>
    </xf>
    <xf numFmtId="166" fontId="6" fillId="0" borderId="46" xfId="0" applyNumberFormat="1" applyFont="1" applyBorder="1" applyAlignment="1" applyProtection="1">
      <alignment horizontal="center"/>
      <protection locked="0"/>
    </xf>
    <xf numFmtId="0" fontId="5" fillId="2" borderId="51" xfId="0" applyFont="1" applyFill="1" applyBorder="1" applyAlignment="1" applyProtection="1">
      <alignment horizontal="center"/>
      <protection hidden="1"/>
    </xf>
    <xf numFmtId="0" fontId="5" fillId="2" borderId="52" xfId="0" applyFont="1" applyFill="1" applyBorder="1" applyAlignment="1" applyProtection="1">
      <alignment horizontal="center"/>
      <protection hidden="1"/>
    </xf>
    <xf numFmtId="0" fontId="27" fillId="0" borderId="26" xfId="0" applyFont="1" applyBorder="1" applyAlignment="1" applyProtection="1">
      <alignment horizontal="center" textRotation="90"/>
      <protection hidden="1"/>
    </xf>
    <xf numFmtId="0" fontId="27" fillId="0" borderId="29" xfId="0" applyFont="1" applyBorder="1" applyAlignment="1" applyProtection="1">
      <alignment horizontal="center" textRotation="90"/>
      <protection hidden="1"/>
    </xf>
    <xf numFmtId="0" fontId="27" fillId="0" borderId="17" xfId="0" applyFont="1" applyBorder="1" applyAlignment="1" applyProtection="1">
      <alignment horizontal="center" textRotation="90"/>
      <protection hidden="1"/>
    </xf>
    <xf numFmtId="0" fontId="27" fillId="0" borderId="28" xfId="0" applyFont="1" applyBorder="1" applyAlignment="1" applyProtection="1">
      <alignment horizontal="center" textRotation="90"/>
      <protection hidden="1"/>
    </xf>
    <xf numFmtId="0" fontId="24" fillId="0" borderId="31" xfId="0" applyFont="1" applyBorder="1" applyAlignment="1" applyProtection="1">
      <alignment horizontal="center" textRotation="90"/>
      <protection hidden="1"/>
    </xf>
    <xf numFmtId="0" fontId="24" fillId="0" borderId="32" xfId="0" applyFont="1" applyBorder="1" applyAlignment="1" applyProtection="1">
      <alignment horizontal="center" textRotation="90"/>
      <protection hidden="1"/>
    </xf>
    <xf numFmtId="0" fontId="24" fillId="0" borderId="33" xfId="0" applyFont="1" applyBorder="1" applyAlignment="1" applyProtection="1">
      <alignment horizontal="center" textRotation="90"/>
      <protection hidden="1"/>
    </xf>
    <xf numFmtId="0" fontId="27" fillId="0" borderId="24" xfId="0" applyFont="1" applyBorder="1" applyAlignment="1" applyProtection="1">
      <alignment horizontal="left" vertical="top"/>
      <protection locked="0"/>
    </xf>
    <xf numFmtId="0" fontId="27" fillId="0" borderId="19" xfId="0" applyFont="1" applyBorder="1" applyAlignment="1" applyProtection="1">
      <alignment horizontal="left" vertical="top"/>
      <protection locked="0"/>
    </xf>
    <xf numFmtId="0" fontId="27" fillId="0" borderId="20" xfId="0" applyFont="1" applyBorder="1" applyAlignment="1" applyProtection="1">
      <alignment horizontal="left" vertical="top"/>
      <protection locked="0"/>
    </xf>
    <xf numFmtId="0" fontId="14" fillId="0" borderId="19" xfId="0" applyFont="1" applyBorder="1" applyAlignment="1" applyProtection="1">
      <alignment horizontal="center" textRotation="90"/>
      <protection hidden="1"/>
    </xf>
    <xf numFmtId="0" fontId="14" fillId="0" borderId="17" xfId="0" applyFont="1" applyBorder="1" applyAlignment="1" applyProtection="1">
      <alignment horizontal="center" textRotation="90"/>
      <protection hidden="1"/>
    </xf>
    <xf numFmtId="0" fontId="14" fillId="0" borderId="28" xfId="0" applyFont="1" applyBorder="1" applyAlignment="1" applyProtection="1">
      <alignment horizontal="center" textRotation="90"/>
      <protection hidden="1"/>
    </xf>
    <xf numFmtId="0" fontId="14" fillId="0" borderId="20" xfId="0" applyFont="1" applyBorder="1" applyAlignment="1" applyProtection="1">
      <alignment horizontal="center" textRotation="90"/>
      <protection hidden="1"/>
    </xf>
    <xf numFmtId="0" fontId="14" fillId="0" borderId="26" xfId="0" applyFont="1" applyBorder="1" applyAlignment="1" applyProtection="1">
      <alignment horizontal="center" textRotation="90"/>
      <protection hidden="1"/>
    </xf>
    <xf numFmtId="0" fontId="14" fillId="0" borderId="29" xfId="0" applyFont="1" applyBorder="1" applyAlignment="1" applyProtection="1">
      <alignment horizontal="center" textRotation="90"/>
      <protection hidden="1"/>
    </xf>
    <xf numFmtId="0" fontId="4" fillId="2" borderId="26" xfId="0" applyFont="1" applyFill="1" applyBorder="1" applyAlignment="1" applyProtection="1">
      <alignment horizontal="center"/>
      <protection hidden="1"/>
    </xf>
    <xf numFmtId="0" fontId="4" fillId="2" borderId="29" xfId="0" applyFont="1" applyFill="1" applyBorder="1" applyAlignment="1" applyProtection="1">
      <alignment horizontal="center"/>
      <protection hidden="1"/>
    </xf>
    <xf numFmtId="0" fontId="24" fillId="0" borderId="24" xfId="0" applyFont="1" applyBorder="1" applyAlignment="1" applyProtection="1">
      <alignment horizontal="center" textRotation="90"/>
      <protection hidden="1"/>
    </xf>
    <xf numFmtId="0" fontId="24" fillId="0" borderId="25" xfId="0" applyFont="1" applyBorder="1" applyAlignment="1" applyProtection="1">
      <alignment horizontal="center" textRotation="90"/>
      <protection hidden="1"/>
    </xf>
    <xf numFmtId="0" fontId="24" fillId="0" borderId="27" xfId="0" applyFont="1" applyBorder="1" applyAlignment="1" applyProtection="1">
      <alignment horizontal="center" textRotation="90"/>
      <protection hidden="1"/>
    </xf>
    <xf numFmtId="0" fontId="0" fillId="2" borderId="0" xfId="0" applyFill="1" applyBorder="1" applyAlignment="1" applyProtection="1">
      <alignment horizontal="left"/>
      <protection locked="0"/>
    </xf>
    <xf numFmtId="0" fontId="14" fillId="0" borderId="19" xfId="0" quotePrefix="1" applyFont="1" applyBorder="1" applyAlignment="1" applyProtection="1">
      <alignment horizontal="center" textRotation="90"/>
      <protection hidden="1"/>
    </xf>
    <xf numFmtId="0" fontId="6" fillId="0" borderId="10" xfId="0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horizontal="center" textRotation="90"/>
      <protection hidden="1"/>
    </xf>
    <xf numFmtId="0" fontId="14" fillId="0" borderId="25" xfId="0" applyFont="1" applyBorder="1" applyAlignment="1" applyProtection="1">
      <alignment horizontal="center" textRotation="90"/>
      <protection hidden="1"/>
    </xf>
    <xf numFmtId="0" fontId="14" fillId="0" borderId="27" xfId="0" applyFont="1" applyBorder="1" applyAlignment="1" applyProtection="1">
      <alignment horizontal="center" textRotation="90"/>
      <protection hidden="1"/>
    </xf>
    <xf numFmtId="0" fontId="5" fillId="2" borderId="18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37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 horizontal="center"/>
      <protection hidden="1"/>
    </xf>
    <xf numFmtId="0" fontId="23" fillId="7" borderId="62" xfId="0" applyFont="1" applyFill="1" applyBorder="1" applyAlignment="1" applyProtection="1">
      <alignment wrapText="1"/>
      <protection hidden="1"/>
    </xf>
    <xf numFmtId="0" fontId="6" fillId="0" borderId="63" xfId="0" applyFont="1" applyBorder="1" applyAlignment="1" applyProtection="1">
      <protection hidden="1"/>
    </xf>
    <xf numFmtId="0" fontId="6" fillId="0" borderId="64" xfId="0" applyFont="1" applyBorder="1" applyAlignment="1" applyProtection="1">
      <protection hidden="1"/>
    </xf>
    <xf numFmtId="0" fontId="5" fillId="0" borderId="22" xfId="0" applyFont="1" applyBorder="1" applyAlignment="1" applyProtection="1">
      <alignment horizontal="right"/>
      <protection hidden="1"/>
    </xf>
  </cellXfs>
  <cellStyles count="1">
    <cellStyle name="Standard" xfId="0" builtinId="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11</xdr:col>
      <xdr:colOff>371475</xdr:colOff>
      <xdr:row>4</xdr:row>
      <xdr:rowOff>38100</xdr:rowOff>
    </xdr:to>
    <xdr:pic>
      <xdr:nvPicPr>
        <xdr:cNvPr id="1042" name="Picture 3" descr="dskv">
          <a:extLst>
            <a:ext uri="{FF2B5EF4-FFF2-40B4-BE49-F238E27FC236}">
              <a16:creationId xmlns:a16="http://schemas.microsoft.com/office/drawing/2014/main" id="{73E5D2F9-736B-4099-B74B-379B5F41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23875"/>
          <a:ext cx="752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11</xdr:col>
      <xdr:colOff>371475</xdr:colOff>
      <xdr:row>4</xdr:row>
      <xdr:rowOff>38100</xdr:rowOff>
    </xdr:to>
    <xdr:pic>
      <xdr:nvPicPr>
        <xdr:cNvPr id="10254" name="Picture 1" descr="dskv">
          <a:extLst>
            <a:ext uri="{FF2B5EF4-FFF2-40B4-BE49-F238E27FC236}">
              <a16:creationId xmlns:a16="http://schemas.microsoft.com/office/drawing/2014/main" id="{B648D4D6-C038-402F-AE21-5A41028A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23875"/>
          <a:ext cx="752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11</xdr:col>
      <xdr:colOff>371475</xdr:colOff>
      <xdr:row>4</xdr:row>
      <xdr:rowOff>38100</xdr:rowOff>
    </xdr:to>
    <xdr:pic>
      <xdr:nvPicPr>
        <xdr:cNvPr id="2067" name="Picture 7" descr="dskv">
          <a:extLst>
            <a:ext uri="{FF2B5EF4-FFF2-40B4-BE49-F238E27FC236}">
              <a16:creationId xmlns:a16="http://schemas.microsoft.com/office/drawing/2014/main" id="{D52841C7-A9AB-4E0F-B6E4-2F0AB91C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23875"/>
          <a:ext cx="752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323850</xdr:colOff>
      <xdr:row>2</xdr:row>
      <xdr:rowOff>104775</xdr:rowOff>
    </xdr:from>
    <xdr:to>
      <xdr:col>16</xdr:col>
      <xdr:colOff>0</xdr:colOff>
      <xdr:row>4</xdr:row>
      <xdr:rowOff>104775</xdr:rowOff>
    </xdr:to>
    <xdr:sp macro="" textlink="">
      <xdr:nvSpPr>
        <xdr:cNvPr id="2052" name="Text Box 4" hidden="1">
          <a:extLst>
            <a:ext uri="{FF2B5EF4-FFF2-40B4-BE49-F238E27FC236}">
              <a16:creationId xmlns:a16="http://schemas.microsoft.com/office/drawing/2014/main" id="{FFFE01E6-2129-4C10-B76A-82157EC48FCB}"/>
            </a:ext>
          </a:extLst>
        </xdr:cNvPr>
        <xdr:cNvSpPr txBox="1">
          <a:spLocks noChangeArrowheads="1"/>
        </xdr:cNvSpPr>
      </xdr:nvSpPr>
      <xdr:spPr bwMode="auto">
        <a:xfrm>
          <a:off x="2790825" y="619125"/>
          <a:ext cx="154305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11</xdr:col>
      <xdr:colOff>371475</xdr:colOff>
      <xdr:row>4</xdr:row>
      <xdr:rowOff>38100</xdr:rowOff>
    </xdr:to>
    <xdr:pic>
      <xdr:nvPicPr>
        <xdr:cNvPr id="7183" name="Picture 3" descr="dskv">
          <a:extLst>
            <a:ext uri="{FF2B5EF4-FFF2-40B4-BE49-F238E27FC236}">
              <a16:creationId xmlns:a16="http://schemas.microsoft.com/office/drawing/2014/main" id="{A6005D75-0B7D-48F3-9C0C-17E4DE42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23875"/>
          <a:ext cx="752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323850</xdr:colOff>
      <xdr:row>2</xdr:row>
      <xdr:rowOff>104775</xdr:rowOff>
    </xdr:from>
    <xdr:to>
      <xdr:col>16</xdr:col>
      <xdr:colOff>0</xdr:colOff>
      <xdr:row>4</xdr:row>
      <xdr:rowOff>104775</xdr:rowOff>
    </xdr:to>
    <xdr:sp macro="" textlink="">
      <xdr:nvSpPr>
        <xdr:cNvPr id="7169" name="Text Box 1" hidden="1">
          <a:extLst>
            <a:ext uri="{FF2B5EF4-FFF2-40B4-BE49-F238E27FC236}">
              <a16:creationId xmlns:a16="http://schemas.microsoft.com/office/drawing/2014/main" id="{2243CDA6-49F6-487B-9B53-CADC67CD64B9}"/>
            </a:ext>
          </a:extLst>
        </xdr:cNvPr>
        <xdr:cNvSpPr txBox="1">
          <a:spLocks noChangeArrowheads="1"/>
        </xdr:cNvSpPr>
      </xdr:nvSpPr>
      <xdr:spPr bwMode="auto">
        <a:xfrm>
          <a:off x="2790825" y="619125"/>
          <a:ext cx="154305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11</xdr:col>
      <xdr:colOff>371475</xdr:colOff>
      <xdr:row>4</xdr:row>
      <xdr:rowOff>38100</xdr:rowOff>
    </xdr:to>
    <xdr:pic>
      <xdr:nvPicPr>
        <xdr:cNvPr id="3094" name="Picture 10" descr="dskv">
          <a:extLst>
            <a:ext uri="{FF2B5EF4-FFF2-40B4-BE49-F238E27FC236}">
              <a16:creationId xmlns:a16="http://schemas.microsoft.com/office/drawing/2014/main" id="{1E18F25C-1B8D-4A60-9608-F48804E2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23875"/>
          <a:ext cx="752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11</xdr:col>
      <xdr:colOff>371475</xdr:colOff>
      <xdr:row>4</xdr:row>
      <xdr:rowOff>38100</xdr:rowOff>
    </xdr:to>
    <xdr:pic>
      <xdr:nvPicPr>
        <xdr:cNvPr id="9230" name="Picture 2" descr="dskv">
          <a:extLst>
            <a:ext uri="{FF2B5EF4-FFF2-40B4-BE49-F238E27FC236}">
              <a16:creationId xmlns:a16="http://schemas.microsoft.com/office/drawing/2014/main" id="{28E1C32D-5661-417A-8A96-1202702F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23875"/>
          <a:ext cx="752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11</xdr:col>
      <xdr:colOff>371475</xdr:colOff>
      <xdr:row>4</xdr:row>
      <xdr:rowOff>38100</xdr:rowOff>
    </xdr:to>
    <xdr:pic>
      <xdr:nvPicPr>
        <xdr:cNvPr id="5141" name="Picture 9" descr="dskv">
          <a:extLst>
            <a:ext uri="{FF2B5EF4-FFF2-40B4-BE49-F238E27FC236}">
              <a16:creationId xmlns:a16="http://schemas.microsoft.com/office/drawing/2014/main" id="{F90D2EA7-99E9-4D4D-8386-0EB783F4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23875"/>
          <a:ext cx="752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11</xdr:col>
      <xdr:colOff>371475</xdr:colOff>
      <xdr:row>4</xdr:row>
      <xdr:rowOff>38100</xdr:rowOff>
    </xdr:to>
    <xdr:pic>
      <xdr:nvPicPr>
        <xdr:cNvPr id="8206" name="Picture 2" descr="dskv">
          <a:extLst>
            <a:ext uri="{FF2B5EF4-FFF2-40B4-BE49-F238E27FC236}">
              <a16:creationId xmlns:a16="http://schemas.microsoft.com/office/drawing/2014/main" id="{6601B8A4-246D-4AD6-973A-FC483D72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23875"/>
          <a:ext cx="752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9">
    <pageSetUpPr fitToPage="1"/>
  </sheetPr>
  <dimension ref="A1:AZ42"/>
  <sheetViews>
    <sheetView showZeros="0" tabSelected="1" zoomScale="70" zoomScaleNormal="100" workbookViewId="0">
      <selection activeCell="Q12" sqref="Q12"/>
    </sheetView>
  </sheetViews>
  <sheetFormatPr baseColWidth="10" defaultRowHeight="12.75" x14ac:dyDescent="0.2"/>
  <cols>
    <col min="1" max="8" width="5.7109375" style="172" customWidth="1"/>
    <col min="9" max="15" width="5.7109375" style="175" customWidth="1"/>
    <col min="16" max="16" width="3.140625" style="172" customWidth="1"/>
    <col min="17" max="18" width="24.28515625" style="210" customWidth="1"/>
    <col min="19" max="43" width="2.7109375" style="175" customWidth="1"/>
    <col min="44" max="44" width="2.85546875" style="172" customWidth="1"/>
    <col min="45" max="45" width="3.5703125" style="175" hidden="1" customWidth="1"/>
    <col min="46" max="46" width="3.7109375" style="175" hidden="1" customWidth="1"/>
    <col min="47" max="47" width="3.5703125" style="175" hidden="1" customWidth="1"/>
    <col min="48" max="48" width="3.7109375" style="175" hidden="1" customWidth="1"/>
    <col min="49" max="52" width="3.7109375" style="172" hidden="1" customWidth="1"/>
    <col min="53" max="16384" width="11.42578125" style="172"/>
  </cols>
  <sheetData>
    <row r="1" spans="1:52" ht="23.25" customHeight="1" thickBot="1" x14ac:dyDescent="0.25">
      <c r="A1" s="347" t="s">
        <v>25</v>
      </c>
      <c r="B1" s="348"/>
      <c r="C1" s="348"/>
      <c r="D1" s="348"/>
      <c r="E1" s="348"/>
      <c r="F1" s="348"/>
      <c r="G1" s="348"/>
      <c r="H1" s="348"/>
      <c r="I1" s="348"/>
      <c r="J1" s="348"/>
      <c r="K1" s="344" t="s">
        <v>115</v>
      </c>
      <c r="L1" s="345"/>
      <c r="M1" s="345"/>
      <c r="N1" s="345"/>
      <c r="O1" s="345"/>
      <c r="P1" s="345"/>
      <c r="Q1" s="345"/>
      <c r="R1" s="34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273" t="s">
        <v>26</v>
      </c>
      <c r="AI1" s="274"/>
      <c r="AJ1" s="274"/>
      <c r="AK1" s="274"/>
      <c r="AL1" s="274"/>
      <c r="AM1" s="274"/>
      <c r="AN1" s="266"/>
      <c r="AO1" s="266"/>
      <c r="AP1" s="266"/>
      <c r="AQ1" s="267"/>
      <c r="AS1" s="173"/>
      <c r="AT1" s="173"/>
      <c r="AU1" s="173"/>
      <c r="AV1" s="173"/>
      <c r="AW1" s="173"/>
      <c r="AX1" s="173"/>
      <c r="AY1" s="173"/>
      <c r="AZ1" s="173"/>
    </row>
    <row r="2" spans="1:52" ht="23.25" customHeight="1" x14ac:dyDescent="0.2">
      <c r="A2" s="275" t="s">
        <v>27</v>
      </c>
      <c r="B2" s="276"/>
      <c r="C2" s="276"/>
      <c r="D2" s="276"/>
      <c r="E2" s="276"/>
      <c r="F2" s="276"/>
      <c r="G2" s="276"/>
      <c r="H2" s="276"/>
      <c r="I2" s="304">
        <f>A9</f>
        <v>0</v>
      </c>
      <c r="J2" s="304"/>
      <c r="K2" s="304"/>
      <c r="L2" s="304"/>
      <c r="M2" s="304"/>
      <c r="N2" s="304"/>
      <c r="O2" s="304"/>
      <c r="P2" s="304"/>
      <c r="Q2" s="304"/>
      <c r="R2" s="245"/>
      <c r="S2" s="269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S2" s="173"/>
      <c r="AT2" s="173"/>
      <c r="AU2" s="173"/>
      <c r="AV2" s="173"/>
      <c r="AW2" s="173"/>
      <c r="AX2" s="173"/>
      <c r="AY2" s="173"/>
      <c r="AZ2" s="173"/>
    </row>
    <row r="3" spans="1:52" ht="23.25" customHeight="1" thickBot="1" x14ac:dyDescent="0.25">
      <c r="A3" s="280" t="s">
        <v>116</v>
      </c>
      <c r="B3" s="280"/>
      <c r="C3" s="280"/>
      <c r="D3" s="280"/>
      <c r="E3" s="280"/>
      <c r="F3" s="280"/>
      <c r="G3" s="280"/>
      <c r="H3" s="280"/>
      <c r="I3" s="305"/>
      <c r="J3" s="305"/>
      <c r="K3" s="305"/>
      <c r="L3" s="305"/>
      <c r="M3" s="305"/>
      <c r="N3" s="305"/>
      <c r="O3" s="305"/>
      <c r="P3" s="305"/>
      <c r="Q3" s="305"/>
      <c r="R3" s="244"/>
      <c r="S3" s="271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S3" s="173"/>
      <c r="AT3" s="173"/>
      <c r="AU3" s="173"/>
      <c r="AV3" s="173"/>
      <c r="AW3" s="173"/>
      <c r="AX3" s="173"/>
      <c r="AY3" s="173"/>
      <c r="AZ3" s="173"/>
    </row>
    <row r="4" spans="1:52" ht="23.25" customHeight="1" thickBot="1" x14ac:dyDescent="0.25">
      <c r="A4" s="301" t="s">
        <v>28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/>
      <c r="R4" s="246"/>
      <c r="S4" s="306"/>
      <c r="T4" s="307"/>
      <c r="U4" s="307"/>
      <c r="V4" s="307"/>
      <c r="W4" s="272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S4" s="173"/>
      <c r="AT4" s="173"/>
      <c r="AU4" s="173"/>
      <c r="AV4" s="173"/>
      <c r="AW4" s="173"/>
      <c r="AX4" s="173"/>
      <c r="AY4" s="173"/>
      <c r="AZ4" s="173"/>
    </row>
    <row r="5" spans="1:52" ht="23.25" customHeight="1" thickBot="1" x14ac:dyDescent="0.25">
      <c r="A5" s="301" t="s">
        <v>29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3"/>
      <c r="R5" s="246"/>
      <c r="S5" s="277"/>
      <c r="T5" s="278"/>
      <c r="U5" s="278"/>
      <c r="V5" s="279"/>
      <c r="W5" s="201"/>
      <c r="X5" s="277"/>
      <c r="Y5" s="278"/>
      <c r="Z5" s="278"/>
      <c r="AA5" s="279"/>
      <c r="AB5" s="201"/>
      <c r="AC5" s="277"/>
      <c r="AD5" s="278"/>
      <c r="AE5" s="278"/>
      <c r="AF5" s="279"/>
      <c r="AG5" s="201"/>
      <c r="AH5" s="277"/>
      <c r="AI5" s="278"/>
      <c r="AJ5" s="278"/>
      <c r="AK5" s="279"/>
      <c r="AL5" s="272"/>
      <c r="AM5" s="270"/>
      <c r="AN5" s="270"/>
      <c r="AO5" s="270"/>
      <c r="AP5" s="270"/>
      <c r="AQ5" s="270"/>
      <c r="AS5" s="174"/>
      <c r="AT5" s="174"/>
      <c r="AU5" s="174"/>
      <c r="AV5" s="174"/>
      <c r="AW5" s="174"/>
      <c r="AX5" s="174"/>
      <c r="AY5" s="174"/>
      <c r="AZ5" s="174"/>
    </row>
    <row r="6" spans="1:52" ht="9" customHeight="1" thickBot="1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</row>
    <row r="7" spans="1:52" ht="15" customHeight="1" thickBot="1" x14ac:dyDescent="0.25">
      <c r="A7" s="176" t="s">
        <v>30</v>
      </c>
      <c r="B7" s="336" t="s">
        <v>31</v>
      </c>
      <c r="C7" s="337"/>
      <c r="D7" s="342" t="s">
        <v>32</v>
      </c>
      <c r="E7" s="343"/>
      <c r="F7" s="311" t="s">
        <v>33</v>
      </c>
      <c r="G7" s="312"/>
      <c r="H7" s="310"/>
      <c r="I7" s="308" t="s">
        <v>34</v>
      </c>
      <c r="J7" s="309"/>
      <c r="K7" s="309"/>
      <c r="L7" s="309"/>
      <c r="M7" s="309"/>
      <c r="N7" s="309"/>
      <c r="O7" s="309"/>
      <c r="P7" s="310"/>
      <c r="Q7" s="252" t="s">
        <v>117</v>
      </c>
      <c r="R7" s="252" t="s">
        <v>118</v>
      </c>
      <c r="S7" s="287" t="s">
        <v>36</v>
      </c>
      <c r="T7" s="288"/>
      <c r="U7" s="288"/>
      <c r="V7" s="288"/>
      <c r="W7" s="289"/>
      <c r="X7" s="287" t="s">
        <v>37</v>
      </c>
      <c r="Y7" s="288"/>
      <c r="Z7" s="288"/>
      <c r="AA7" s="288"/>
      <c r="AB7" s="289"/>
      <c r="AC7" s="287" t="s">
        <v>49</v>
      </c>
      <c r="AD7" s="288"/>
      <c r="AE7" s="288"/>
      <c r="AF7" s="288"/>
      <c r="AG7" s="289"/>
      <c r="AH7" s="287" t="s">
        <v>67</v>
      </c>
      <c r="AI7" s="288"/>
      <c r="AJ7" s="288"/>
      <c r="AK7" s="288"/>
      <c r="AL7" s="289"/>
      <c r="AM7" s="287" t="s">
        <v>38</v>
      </c>
      <c r="AN7" s="288"/>
      <c r="AO7" s="288"/>
      <c r="AP7" s="288"/>
      <c r="AQ7" s="289"/>
      <c r="AS7" s="351" t="s">
        <v>68</v>
      </c>
      <c r="AT7" s="349"/>
      <c r="AU7" s="349" t="s">
        <v>69</v>
      </c>
      <c r="AV7" s="349"/>
      <c r="AW7" s="349" t="s">
        <v>70</v>
      </c>
      <c r="AX7" s="349"/>
      <c r="AY7" s="349" t="s">
        <v>71</v>
      </c>
      <c r="AZ7" s="350"/>
    </row>
    <row r="8" spans="1:52" ht="23.25" customHeight="1" thickBot="1" x14ac:dyDescent="0.25">
      <c r="A8" s="200"/>
      <c r="B8" s="338"/>
      <c r="C8" s="339"/>
      <c r="D8" s="340"/>
      <c r="E8" s="340"/>
      <c r="F8" s="340"/>
      <c r="G8" s="340"/>
      <c r="H8" s="341"/>
      <c r="I8" s="202"/>
      <c r="J8" s="203"/>
      <c r="K8" s="203"/>
      <c r="L8" s="203"/>
      <c r="M8" s="203"/>
      <c r="N8" s="204"/>
      <c r="O8" s="178"/>
      <c r="P8" s="179" t="s">
        <v>39</v>
      </c>
      <c r="Q8" s="206"/>
      <c r="R8" s="247"/>
      <c r="S8" s="284"/>
      <c r="T8" s="284"/>
      <c r="U8" s="284"/>
      <c r="V8" s="284"/>
      <c r="W8" s="284"/>
      <c r="X8" s="281"/>
      <c r="Y8" s="282"/>
      <c r="Z8" s="282"/>
      <c r="AA8" s="282"/>
      <c r="AB8" s="283"/>
      <c r="AC8" s="284"/>
      <c r="AD8" s="284"/>
      <c r="AE8" s="284"/>
      <c r="AF8" s="284"/>
      <c r="AG8" s="284"/>
      <c r="AH8" s="292"/>
      <c r="AI8" s="292"/>
      <c r="AJ8" s="292"/>
      <c r="AK8" s="292"/>
      <c r="AL8" s="292"/>
      <c r="AM8" s="293">
        <f t="shared" ref="AM8:AM13" si="0">SUM(S8:AL8)</f>
        <v>0</v>
      </c>
      <c r="AN8" s="294"/>
      <c r="AO8" s="294"/>
      <c r="AP8" s="294"/>
      <c r="AQ8" s="295"/>
      <c r="AS8" s="180" t="s">
        <v>72</v>
      </c>
      <c r="AT8" s="181" t="s">
        <v>73</v>
      </c>
      <c r="AU8" s="181" t="s">
        <v>72</v>
      </c>
      <c r="AV8" s="181" t="s">
        <v>73</v>
      </c>
      <c r="AW8" s="181" t="s">
        <v>72</v>
      </c>
      <c r="AX8" s="181" t="s">
        <v>73</v>
      </c>
      <c r="AY8" s="181" t="s">
        <v>72</v>
      </c>
      <c r="AZ8" s="182" t="s">
        <v>73</v>
      </c>
    </row>
    <row r="9" spans="1:52" ht="23.25" customHeight="1" x14ac:dyDescent="0.2">
      <c r="A9" s="327"/>
      <c r="B9" s="328"/>
      <c r="C9" s="328"/>
      <c r="D9" s="328"/>
      <c r="E9" s="328"/>
      <c r="F9" s="328"/>
      <c r="G9" s="328"/>
      <c r="H9" s="329"/>
      <c r="I9" s="203"/>
      <c r="J9" s="203"/>
      <c r="K9" s="203"/>
      <c r="L9" s="203"/>
      <c r="M9" s="203"/>
      <c r="N9" s="203"/>
      <c r="O9" s="183"/>
      <c r="P9" s="179" t="s">
        <v>40</v>
      </c>
      <c r="Q9" s="207"/>
      <c r="R9" s="248"/>
      <c r="S9" s="262"/>
      <c r="T9" s="263"/>
      <c r="U9" s="263"/>
      <c r="V9" s="263"/>
      <c r="W9" s="264"/>
      <c r="X9" s="262"/>
      <c r="Y9" s="263"/>
      <c r="Z9" s="263"/>
      <c r="AA9" s="263"/>
      <c r="AB9" s="264"/>
      <c r="AC9" s="265"/>
      <c r="AD9" s="265"/>
      <c r="AE9" s="265"/>
      <c r="AF9" s="265"/>
      <c r="AG9" s="265"/>
      <c r="AH9" s="290"/>
      <c r="AI9" s="290"/>
      <c r="AJ9" s="290"/>
      <c r="AK9" s="290"/>
      <c r="AL9" s="290"/>
      <c r="AM9" s="296">
        <f t="shared" si="0"/>
        <v>0</v>
      </c>
      <c r="AN9" s="297"/>
      <c r="AO9" s="297"/>
      <c r="AP9" s="297"/>
      <c r="AQ9" s="298"/>
      <c r="AS9" s="184">
        <f>IF(S13&gt;S22,1,0)</f>
        <v>0</v>
      </c>
      <c r="AT9" s="185">
        <f>IF(S13&lt;S22,1,0)</f>
        <v>0</v>
      </c>
      <c r="AU9" s="185">
        <f>IF(X13&gt;X22,1,0)</f>
        <v>0</v>
      </c>
      <c r="AV9" s="185">
        <f>IF(X13&lt;X22,1,0)</f>
        <v>0</v>
      </c>
      <c r="AW9" s="185">
        <f>IF(AC13&gt;AC22,1,0)</f>
        <v>0</v>
      </c>
      <c r="AX9" s="185">
        <f>IF(AC13&lt;AC22,1,0)</f>
        <v>0</v>
      </c>
      <c r="AY9" s="185">
        <f>IF(AH13&gt;AH22,1,0)</f>
        <v>0</v>
      </c>
      <c r="AZ9" s="186">
        <f>IF(AH13&lt;AH22,1,0)</f>
        <v>0</v>
      </c>
    </row>
    <row r="10" spans="1:52" ht="23.25" customHeight="1" x14ac:dyDescent="0.2">
      <c r="A10" s="330"/>
      <c r="B10" s="331"/>
      <c r="C10" s="331"/>
      <c r="D10" s="331"/>
      <c r="E10" s="331"/>
      <c r="F10" s="331"/>
      <c r="G10" s="331"/>
      <c r="H10" s="332"/>
      <c r="I10" s="203"/>
      <c r="J10" s="203"/>
      <c r="K10" s="203"/>
      <c r="L10" s="203"/>
      <c r="M10" s="203"/>
      <c r="N10" s="203"/>
      <c r="O10" s="183"/>
      <c r="P10" s="179" t="s">
        <v>41</v>
      </c>
      <c r="Q10" s="206"/>
      <c r="R10" s="249"/>
      <c r="S10" s="262"/>
      <c r="T10" s="263"/>
      <c r="U10" s="263"/>
      <c r="V10" s="263"/>
      <c r="W10" s="264"/>
      <c r="X10" s="262"/>
      <c r="Y10" s="263"/>
      <c r="Z10" s="263"/>
      <c r="AA10" s="263"/>
      <c r="AB10" s="264"/>
      <c r="AC10" s="265"/>
      <c r="AD10" s="265"/>
      <c r="AE10" s="265"/>
      <c r="AF10" s="265"/>
      <c r="AG10" s="265"/>
      <c r="AH10" s="290"/>
      <c r="AI10" s="290"/>
      <c r="AJ10" s="290"/>
      <c r="AK10" s="290"/>
      <c r="AL10" s="290"/>
      <c r="AM10" s="296">
        <f t="shared" si="0"/>
        <v>0</v>
      </c>
      <c r="AN10" s="297"/>
      <c r="AO10" s="297"/>
      <c r="AP10" s="297"/>
      <c r="AQ10" s="298"/>
      <c r="AS10" s="184">
        <f>IF(S13&gt;S31,1,0)</f>
        <v>0</v>
      </c>
      <c r="AT10" s="185">
        <f>IF(S13&lt;S31,1,0)</f>
        <v>0</v>
      </c>
      <c r="AU10" s="185">
        <f>IF(X13&gt;X31,1,0)</f>
        <v>0</v>
      </c>
      <c r="AV10" s="185">
        <f>IF(X13&lt;X31,1,0)</f>
        <v>0</v>
      </c>
      <c r="AW10" s="185">
        <f>IF(AC13&gt;AC31,1,0)</f>
        <v>0</v>
      </c>
      <c r="AX10" s="185">
        <f>IF(AC13&lt;AC31,1,0)</f>
        <v>0</v>
      </c>
      <c r="AY10" s="185">
        <f>IF(AH13&gt;AH31,1,0)</f>
        <v>0</v>
      </c>
      <c r="AZ10" s="186">
        <f>IF(AH13&lt;AH31,1,0)</f>
        <v>0</v>
      </c>
    </row>
    <row r="11" spans="1:52" ht="23.25" customHeight="1" thickBot="1" x14ac:dyDescent="0.25">
      <c r="A11" s="333"/>
      <c r="B11" s="334"/>
      <c r="C11" s="334"/>
      <c r="D11" s="334"/>
      <c r="E11" s="334"/>
      <c r="F11" s="334"/>
      <c r="G11" s="334"/>
      <c r="H11" s="335"/>
      <c r="I11" s="203"/>
      <c r="J11" s="203"/>
      <c r="K11" s="203"/>
      <c r="L11" s="203"/>
      <c r="M11" s="203"/>
      <c r="N11" s="203"/>
      <c r="O11" s="183"/>
      <c r="P11" s="179" t="s">
        <v>42</v>
      </c>
      <c r="Q11" s="206"/>
      <c r="R11" s="249"/>
      <c r="S11" s="262"/>
      <c r="T11" s="263"/>
      <c r="U11" s="263"/>
      <c r="V11" s="263"/>
      <c r="W11" s="264"/>
      <c r="X11" s="262"/>
      <c r="Y11" s="263"/>
      <c r="Z11" s="263"/>
      <c r="AA11" s="263"/>
      <c r="AB11" s="264"/>
      <c r="AC11" s="265"/>
      <c r="AD11" s="265"/>
      <c r="AE11" s="265"/>
      <c r="AF11" s="265"/>
      <c r="AG11" s="265"/>
      <c r="AH11" s="290"/>
      <c r="AI11" s="290"/>
      <c r="AJ11" s="290"/>
      <c r="AK11" s="290"/>
      <c r="AL11" s="290"/>
      <c r="AM11" s="296">
        <f t="shared" si="0"/>
        <v>0</v>
      </c>
      <c r="AN11" s="297"/>
      <c r="AO11" s="297"/>
      <c r="AP11" s="297"/>
      <c r="AQ11" s="298"/>
      <c r="AS11" s="184">
        <f>IF(S13&gt;S40,1,0)</f>
        <v>0</v>
      </c>
      <c r="AT11" s="185">
        <f>IF(S13&lt;S40,1,0)</f>
        <v>0</v>
      </c>
      <c r="AU11" s="185">
        <f>IF(X13&gt;X40,1,0)</f>
        <v>0</v>
      </c>
      <c r="AV11" s="185">
        <f>IF(X13&lt;X40,1,0)</f>
        <v>0</v>
      </c>
      <c r="AW11" s="185">
        <f>IF(AC13&gt;AC40,1,0)</f>
        <v>0</v>
      </c>
      <c r="AX11" s="185">
        <f>IF(AC13&lt;AC40,1,0)</f>
        <v>0</v>
      </c>
      <c r="AY11" s="185">
        <f>IF(AH13&gt;AH40,1,0)</f>
        <v>0</v>
      </c>
      <c r="AZ11" s="186">
        <f>IF(AH13&lt;AH40,1,0)</f>
        <v>0</v>
      </c>
    </row>
    <row r="12" spans="1:52" ht="23.25" customHeight="1" thickBot="1" x14ac:dyDescent="0.25">
      <c r="A12" s="187" t="s">
        <v>43</v>
      </c>
      <c r="B12" s="188"/>
      <c r="C12" s="188"/>
      <c r="D12" s="189"/>
      <c r="E12" s="190"/>
      <c r="F12" s="189"/>
      <c r="G12" s="190"/>
      <c r="H12" s="191"/>
      <c r="I12" s="205"/>
      <c r="J12" s="205"/>
      <c r="K12" s="205"/>
      <c r="L12" s="205"/>
      <c r="M12" s="205"/>
      <c r="N12" s="205"/>
      <c r="O12" s="192"/>
      <c r="P12" s="193" t="s">
        <v>44</v>
      </c>
      <c r="Q12" s="207"/>
      <c r="R12" s="248"/>
      <c r="S12" s="253"/>
      <c r="T12" s="254"/>
      <c r="U12" s="254"/>
      <c r="V12" s="254"/>
      <c r="W12" s="255"/>
      <c r="X12" s="253"/>
      <c r="Y12" s="254"/>
      <c r="Z12" s="254"/>
      <c r="AA12" s="254"/>
      <c r="AB12" s="255"/>
      <c r="AC12" s="300"/>
      <c r="AD12" s="300"/>
      <c r="AE12" s="300"/>
      <c r="AF12" s="300"/>
      <c r="AG12" s="300"/>
      <c r="AH12" s="316"/>
      <c r="AI12" s="316"/>
      <c r="AJ12" s="316"/>
      <c r="AK12" s="316"/>
      <c r="AL12" s="316"/>
      <c r="AM12" s="317">
        <f t="shared" si="0"/>
        <v>0</v>
      </c>
      <c r="AN12" s="318"/>
      <c r="AO12" s="318"/>
      <c r="AP12" s="318"/>
      <c r="AQ12" s="319"/>
      <c r="AS12" s="184"/>
      <c r="AT12" s="185"/>
      <c r="AU12" s="185"/>
      <c r="AV12" s="185"/>
      <c r="AW12" s="185"/>
      <c r="AX12" s="185"/>
      <c r="AY12" s="185"/>
      <c r="AZ12" s="186"/>
    </row>
    <row r="13" spans="1:52" ht="21" customHeight="1" thickBot="1" x14ac:dyDescent="0.25">
      <c r="A13" s="321" t="s">
        <v>45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3"/>
      <c r="Q13" s="208" t="s">
        <v>46</v>
      </c>
      <c r="R13" s="250"/>
      <c r="S13" s="256">
        <f>SUM(S8:W12)</f>
        <v>0</v>
      </c>
      <c r="T13" s="257"/>
      <c r="U13" s="257"/>
      <c r="V13" s="257"/>
      <c r="W13" s="258"/>
      <c r="X13" s="256">
        <f>SUM(X8:AB12)</f>
        <v>0</v>
      </c>
      <c r="Y13" s="257"/>
      <c r="Z13" s="257"/>
      <c r="AA13" s="257"/>
      <c r="AB13" s="258"/>
      <c r="AC13" s="256">
        <f>SUM(AC8:AG12)</f>
        <v>0</v>
      </c>
      <c r="AD13" s="257"/>
      <c r="AE13" s="257"/>
      <c r="AF13" s="257"/>
      <c r="AG13" s="258"/>
      <c r="AH13" s="256">
        <f>SUM(AH8:AL12)</f>
        <v>0</v>
      </c>
      <c r="AI13" s="257"/>
      <c r="AJ13" s="257"/>
      <c r="AK13" s="257"/>
      <c r="AL13" s="258"/>
      <c r="AM13" s="313">
        <f t="shared" si="0"/>
        <v>0</v>
      </c>
      <c r="AN13" s="314"/>
      <c r="AO13" s="314"/>
      <c r="AP13" s="314"/>
      <c r="AQ13" s="315"/>
      <c r="AS13" s="184"/>
      <c r="AT13" s="185"/>
      <c r="AU13" s="185"/>
      <c r="AV13" s="185"/>
      <c r="AW13" s="185"/>
      <c r="AX13" s="185"/>
      <c r="AY13" s="185"/>
      <c r="AZ13" s="186"/>
    </row>
    <row r="14" spans="1:52" ht="21" customHeight="1" thickBot="1" x14ac:dyDescent="0.25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6"/>
      <c r="Q14" s="209" t="s">
        <v>47</v>
      </c>
      <c r="R14" s="251"/>
      <c r="S14" s="259">
        <f>AS14</f>
        <v>0</v>
      </c>
      <c r="T14" s="260"/>
      <c r="U14" s="194" t="s">
        <v>74</v>
      </c>
      <c r="V14" s="260">
        <f>AT14</f>
        <v>0</v>
      </c>
      <c r="W14" s="261"/>
      <c r="X14" s="259">
        <f>AU14</f>
        <v>0</v>
      </c>
      <c r="Y14" s="260"/>
      <c r="Z14" s="194" t="s">
        <v>74</v>
      </c>
      <c r="AA14" s="260">
        <f>AV14</f>
        <v>0</v>
      </c>
      <c r="AB14" s="261"/>
      <c r="AC14" s="259">
        <f>AW14</f>
        <v>0</v>
      </c>
      <c r="AD14" s="260"/>
      <c r="AE14" s="194" t="s">
        <v>74</v>
      </c>
      <c r="AF14" s="260">
        <f>AX14</f>
        <v>0</v>
      </c>
      <c r="AG14" s="261"/>
      <c r="AH14" s="259">
        <f>AY14</f>
        <v>0</v>
      </c>
      <c r="AI14" s="260"/>
      <c r="AJ14" s="194" t="s">
        <v>74</v>
      </c>
      <c r="AK14" s="260">
        <f>AZ14</f>
        <v>0</v>
      </c>
      <c r="AL14" s="261"/>
      <c r="AM14" s="285">
        <f>S14+X14+AC14+AH14</f>
        <v>0</v>
      </c>
      <c r="AN14" s="286"/>
      <c r="AO14" s="195" t="s">
        <v>74</v>
      </c>
      <c r="AP14" s="286">
        <f>V14+AA14+AF14+AK14</f>
        <v>0</v>
      </c>
      <c r="AQ14" s="299"/>
      <c r="AS14" s="196">
        <f t="shared" ref="AS14:AZ14" si="1">SUM(AS9:AS13)</f>
        <v>0</v>
      </c>
      <c r="AT14" s="197">
        <f t="shared" si="1"/>
        <v>0</v>
      </c>
      <c r="AU14" s="197">
        <f t="shared" si="1"/>
        <v>0</v>
      </c>
      <c r="AV14" s="197">
        <f t="shared" si="1"/>
        <v>0</v>
      </c>
      <c r="AW14" s="197">
        <f t="shared" si="1"/>
        <v>0</v>
      </c>
      <c r="AX14" s="197">
        <f t="shared" si="1"/>
        <v>0</v>
      </c>
      <c r="AY14" s="197">
        <f t="shared" si="1"/>
        <v>0</v>
      </c>
      <c r="AZ14" s="198">
        <f t="shared" si="1"/>
        <v>0</v>
      </c>
    </row>
    <row r="15" spans="1:52" ht="9" customHeight="1" thickBot="1" x14ac:dyDescent="0.25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W15" s="175"/>
      <c r="AX15" s="175"/>
      <c r="AY15" s="175"/>
      <c r="AZ15" s="175"/>
    </row>
    <row r="16" spans="1:52" ht="15" customHeight="1" thickBot="1" x14ac:dyDescent="0.25">
      <c r="A16" s="176" t="s">
        <v>30</v>
      </c>
      <c r="B16" s="336" t="s">
        <v>31</v>
      </c>
      <c r="C16" s="337"/>
      <c r="D16" s="342" t="s">
        <v>32</v>
      </c>
      <c r="E16" s="343"/>
      <c r="F16" s="311" t="s">
        <v>33</v>
      </c>
      <c r="G16" s="312"/>
      <c r="H16" s="310"/>
      <c r="I16" s="308" t="s">
        <v>34</v>
      </c>
      <c r="J16" s="309"/>
      <c r="K16" s="309"/>
      <c r="L16" s="309"/>
      <c r="M16" s="309"/>
      <c r="N16" s="309"/>
      <c r="O16" s="309"/>
      <c r="P16" s="310"/>
      <c r="Q16" s="252" t="s">
        <v>117</v>
      </c>
      <c r="R16" s="252" t="s">
        <v>118</v>
      </c>
      <c r="S16" s="287" t="str">
        <f>S$7</f>
        <v xml:space="preserve"> 1. Serie</v>
      </c>
      <c r="T16" s="288"/>
      <c r="U16" s="288"/>
      <c r="V16" s="288"/>
      <c r="W16" s="289"/>
      <c r="X16" s="287" t="str">
        <f>X$7</f>
        <v xml:space="preserve"> 2. Serie</v>
      </c>
      <c r="Y16" s="288"/>
      <c r="Z16" s="288"/>
      <c r="AA16" s="288"/>
      <c r="AB16" s="289"/>
      <c r="AC16" s="287" t="str">
        <f>AC$7</f>
        <v xml:space="preserve">  3. Serie</v>
      </c>
      <c r="AD16" s="288"/>
      <c r="AE16" s="288"/>
      <c r="AF16" s="288"/>
      <c r="AG16" s="289"/>
      <c r="AH16" s="287" t="str">
        <f>AH$7</f>
        <v xml:space="preserve">  4. Serie</v>
      </c>
      <c r="AI16" s="288"/>
      <c r="AJ16" s="288"/>
      <c r="AK16" s="288"/>
      <c r="AL16" s="289"/>
      <c r="AM16" s="287" t="s">
        <v>38</v>
      </c>
      <c r="AN16" s="288"/>
      <c r="AO16" s="288"/>
      <c r="AP16" s="288"/>
      <c r="AQ16" s="289"/>
      <c r="AS16" s="351" t="str">
        <f>AS$7</f>
        <v>1. Serie</v>
      </c>
      <c r="AT16" s="349"/>
      <c r="AU16" s="349" t="str">
        <f>AU$7</f>
        <v>2. Serie</v>
      </c>
      <c r="AV16" s="349"/>
      <c r="AW16" s="349" t="str">
        <f>AW$7</f>
        <v>3. Serie</v>
      </c>
      <c r="AX16" s="349"/>
      <c r="AY16" s="349" t="str">
        <f>AY$7</f>
        <v>4. Serie</v>
      </c>
      <c r="AZ16" s="350"/>
    </row>
    <row r="17" spans="1:52" ht="23.25" customHeight="1" thickBot="1" x14ac:dyDescent="0.25">
      <c r="A17" s="177"/>
      <c r="B17" s="338"/>
      <c r="C17" s="339"/>
      <c r="D17" s="340"/>
      <c r="E17" s="340"/>
      <c r="F17" s="340"/>
      <c r="G17" s="340"/>
      <c r="H17" s="341"/>
      <c r="I17" s="202"/>
      <c r="J17" s="203"/>
      <c r="K17" s="203"/>
      <c r="L17" s="203"/>
      <c r="M17" s="203"/>
      <c r="N17" s="204"/>
      <c r="O17" s="178"/>
      <c r="P17" s="179" t="s">
        <v>39</v>
      </c>
      <c r="Q17" s="206"/>
      <c r="R17" s="247"/>
      <c r="S17" s="284"/>
      <c r="T17" s="284"/>
      <c r="U17" s="284"/>
      <c r="V17" s="284"/>
      <c r="W17" s="284"/>
      <c r="X17" s="281"/>
      <c r="Y17" s="282"/>
      <c r="Z17" s="282"/>
      <c r="AA17" s="282"/>
      <c r="AB17" s="283"/>
      <c r="AC17" s="284"/>
      <c r="AD17" s="284"/>
      <c r="AE17" s="284"/>
      <c r="AF17" s="284"/>
      <c r="AG17" s="284"/>
      <c r="AH17" s="292"/>
      <c r="AI17" s="292"/>
      <c r="AJ17" s="292"/>
      <c r="AK17" s="292"/>
      <c r="AL17" s="292"/>
      <c r="AM17" s="293">
        <f t="shared" ref="AM17:AM22" si="2">SUM(S17:AL17)</f>
        <v>0</v>
      </c>
      <c r="AN17" s="294"/>
      <c r="AO17" s="294"/>
      <c r="AP17" s="294"/>
      <c r="AQ17" s="295"/>
      <c r="AS17" s="180" t="s">
        <v>72</v>
      </c>
      <c r="AT17" s="181" t="s">
        <v>73</v>
      </c>
      <c r="AU17" s="181" t="s">
        <v>72</v>
      </c>
      <c r="AV17" s="181" t="s">
        <v>73</v>
      </c>
      <c r="AW17" s="181" t="s">
        <v>72</v>
      </c>
      <c r="AX17" s="181" t="s">
        <v>73</v>
      </c>
      <c r="AY17" s="181" t="s">
        <v>72</v>
      </c>
      <c r="AZ17" s="182" t="s">
        <v>73</v>
      </c>
    </row>
    <row r="18" spans="1:52" ht="23.25" customHeight="1" x14ac:dyDescent="0.2">
      <c r="A18" s="327"/>
      <c r="B18" s="328"/>
      <c r="C18" s="328"/>
      <c r="D18" s="328"/>
      <c r="E18" s="328"/>
      <c r="F18" s="328"/>
      <c r="G18" s="328"/>
      <c r="H18" s="329"/>
      <c r="I18" s="203"/>
      <c r="J18" s="203"/>
      <c r="K18" s="203"/>
      <c r="L18" s="203"/>
      <c r="M18" s="203"/>
      <c r="N18" s="203"/>
      <c r="O18" s="183"/>
      <c r="P18" s="179" t="s">
        <v>40</v>
      </c>
      <c r="Q18" s="207"/>
      <c r="R18" s="248"/>
      <c r="S18" s="262"/>
      <c r="T18" s="263"/>
      <c r="U18" s="263"/>
      <c r="V18" s="263"/>
      <c r="W18" s="264"/>
      <c r="X18" s="262"/>
      <c r="Y18" s="263"/>
      <c r="Z18" s="263"/>
      <c r="AA18" s="263"/>
      <c r="AB18" s="264"/>
      <c r="AC18" s="265"/>
      <c r="AD18" s="265"/>
      <c r="AE18" s="265"/>
      <c r="AF18" s="265"/>
      <c r="AG18" s="265"/>
      <c r="AH18" s="290"/>
      <c r="AI18" s="290"/>
      <c r="AJ18" s="290"/>
      <c r="AK18" s="290"/>
      <c r="AL18" s="290"/>
      <c r="AM18" s="296">
        <f t="shared" si="2"/>
        <v>0</v>
      </c>
      <c r="AN18" s="297"/>
      <c r="AO18" s="297"/>
      <c r="AP18" s="297"/>
      <c r="AQ18" s="298"/>
      <c r="AS18" s="184">
        <f>IF(S22&gt;S13,1,0)</f>
        <v>0</v>
      </c>
      <c r="AT18" s="185">
        <f>IF(S22&lt;S13,1,0)</f>
        <v>0</v>
      </c>
      <c r="AU18" s="185">
        <f>IF(X22&gt;X13,1,0)</f>
        <v>0</v>
      </c>
      <c r="AV18" s="185">
        <f>IF(X22&lt;X13,1,0)</f>
        <v>0</v>
      </c>
      <c r="AW18" s="185">
        <f>IF(AC22&gt;AC13,1,0)</f>
        <v>0</v>
      </c>
      <c r="AX18" s="185">
        <f>IF(AC22&lt;AC13,1,0)</f>
        <v>0</v>
      </c>
      <c r="AY18" s="185">
        <f>IF(AH22&gt;AH13,1,0)</f>
        <v>0</v>
      </c>
      <c r="AZ18" s="186">
        <f>IF(AH22&lt;AH13,1,0)</f>
        <v>0</v>
      </c>
    </row>
    <row r="19" spans="1:52" ht="23.25" customHeight="1" x14ac:dyDescent="0.2">
      <c r="A19" s="330"/>
      <c r="B19" s="331"/>
      <c r="C19" s="331"/>
      <c r="D19" s="331"/>
      <c r="E19" s="331"/>
      <c r="F19" s="331"/>
      <c r="G19" s="331"/>
      <c r="H19" s="332"/>
      <c r="I19" s="203"/>
      <c r="J19" s="203"/>
      <c r="K19" s="203"/>
      <c r="L19" s="203"/>
      <c r="M19" s="203"/>
      <c r="N19" s="203"/>
      <c r="O19" s="183"/>
      <c r="P19" s="179" t="s">
        <v>41</v>
      </c>
      <c r="Q19" s="206"/>
      <c r="R19" s="249"/>
      <c r="S19" s="262"/>
      <c r="T19" s="263"/>
      <c r="U19" s="263"/>
      <c r="V19" s="263"/>
      <c r="W19" s="264"/>
      <c r="X19" s="262"/>
      <c r="Y19" s="263"/>
      <c r="Z19" s="263"/>
      <c r="AA19" s="263"/>
      <c r="AB19" s="264"/>
      <c r="AC19" s="265"/>
      <c r="AD19" s="265"/>
      <c r="AE19" s="265"/>
      <c r="AF19" s="265"/>
      <c r="AG19" s="265"/>
      <c r="AH19" s="290"/>
      <c r="AI19" s="290"/>
      <c r="AJ19" s="290"/>
      <c r="AK19" s="290"/>
      <c r="AL19" s="290"/>
      <c r="AM19" s="296">
        <f t="shared" si="2"/>
        <v>0</v>
      </c>
      <c r="AN19" s="297"/>
      <c r="AO19" s="297"/>
      <c r="AP19" s="297"/>
      <c r="AQ19" s="298"/>
      <c r="AS19" s="184">
        <f>IF(S22&gt;S31,1,0)</f>
        <v>0</v>
      </c>
      <c r="AT19" s="185">
        <f>IF(S22&lt;S31,1,0)</f>
        <v>0</v>
      </c>
      <c r="AU19" s="185">
        <f>IF(X22&gt;X31,1,0)</f>
        <v>0</v>
      </c>
      <c r="AV19" s="185">
        <f>IF(X22&lt;X31,1,0)</f>
        <v>0</v>
      </c>
      <c r="AW19" s="185">
        <f>IF(AC22&gt;AC31,1,0)</f>
        <v>0</v>
      </c>
      <c r="AX19" s="185">
        <f>IF(AC22&lt;AC31,1,0)</f>
        <v>0</v>
      </c>
      <c r="AY19" s="185">
        <f>IF(AH22&gt;AH31,1,0)</f>
        <v>0</v>
      </c>
      <c r="AZ19" s="186">
        <f>IF(AH22&lt;AH31,1,0)</f>
        <v>0</v>
      </c>
    </row>
    <row r="20" spans="1:52" ht="23.25" customHeight="1" thickBot="1" x14ac:dyDescent="0.25">
      <c r="A20" s="333"/>
      <c r="B20" s="334"/>
      <c r="C20" s="334"/>
      <c r="D20" s="334"/>
      <c r="E20" s="334"/>
      <c r="F20" s="334"/>
      <c r="G20" s="334"/>
      <c r="H20" s="335"/>
      <c r="I20" s="203"/>
      <c r="J20" s="203"/>
      <c r="K20" s="203"/>
      <c r="L20" s="203"/>
      <c r="M20" s="203"/>
      <c r="N20" s="203"/>
      <c r="O20" s="183"/>
      <c r="P20" s="179" t="s">
        <v>42</v>
      </c>
      <c r="Q20" s="206"/>
      <c r="R20" s="249"/>
      <c r="S20" s="262"/>
      <c r="T20" s="263"/>
      <c r="U20" s="263"/>
      <c r="V20" s="263"/>
      <c r="W20" s="264"/>
      <c r="X20" s="262"/>
      <c r="Y20" s="263"/>
      <c r="Z20" s="263"/>
      <c r="AA20" s="263"/>
      <c r="AB20" s="264"/>
      <c r="AC20" s="265"/>
      <c r="AD20" s="265"/>
      <c r="AE20" s="265"/>
      <c r="AF20" s="265"/>
      <c r="AG20" s="265"/>
      <c r="AH20" s="290"/>
      <c r="AI20" s="290"/>
      <c r="AJ20" s="290"/>
      <c r="AK20" s="290"/>
      <c r="AL20" s="290"/>
      <c r="AM20" s="296">
        <f t="shared" si="2"/>
        <v>0</v>
      </c>
      <c r="AN20" s="297"/>
      <c r="AO20" s="297"/>
      <c r="AP20" s="297"/>
      <c r="AQ20" s="298"/>
      <c r="AS20" s="184">
        <f>IF(S22&gt;S40,1,0)</f>
        <v>0</v>
      </c>
      <c r="AT20" s="185">
        <f>IF(S22&lt;S40,1,0)</f>
        <v>0</v>
      </c>
      <c r="AU20" s="185">
        <f>IF(X22&gt;X40,1,0)</f>
        <v>0</v>
      </c>
      <c r="AV20" s="185">
        <f>IF(X22&lt;X40,1,0)</f>
        <v>0</v>
      </c>
      <c r="AW20" s="185">
        <f>IF(AC22&gt;AC40,1,0)</f>
        <v>0</v>
      </c>
      <c r="AX20" s="185">
        <f>IF(AC22&lt;AC40,1,0)</f>
        <v>0</v>
      </c>
      <c r="AY20" s="185">
        <f>IF(AH22&gt;AH40,1,0)</f>
        <v>0</v>
      </c>
      <c r="AZ20" s="186">
        <f>IF(AH22&lt;AH40,1,0)</f>
        <v>0</v>
      </c>
    </row>
    <row r="21" spans="1:52" ht="23.25" customHeight="1" thickBot="1" x14ac:dyDescent="0.25">
      <c r="A21" s="187" t="s">
        <v>43</v>
      </c>
      <c r="B21" s="188"/>
      <c r="C21" s="188"/>
      <c r="D21" s="189"/>
      <c r="E21" s="190"/>
      <c r="F21" s="189"/>
      <c r="G21" s="190"/>
      <c r="H21" s="191"/>
      <c r="I21" s="205"/>
      <c r="J21" s="205"/>
      <c r="K21" s="205"/>
      <c r="L21" s="205"/>
      <c r="M21" s="205"/>
      <c r="N21" s="205"/>
      <c r="O21" s="192"/>
      <c r="P21" s="193" t="s">
        <v>44</v>
      </c>
      <c r="Q21" s="207"/>
      <c r="R21" s="248"/>
      <c r="S21" s="253"/>
      <c r="T21" s="254"/>
      <c r="U21" s="254"/>
      <c r="V21" s="254"/>
      <c r="W21" s="255"/>
      <c r="X21" s="253"/>
      <c r="Y21" s="254"/>
      <c r="Z21" s="254"/>
      <c r="AA21" s="254"/>
      <c r="AB21" s="255"/>
      <c r="AC21" s="300"/>
      <c r="AD21" s="300"/>
      <c r="AE21" s="300"/>
      <c r="AF21" s="300"/>
      <c r="AG21" s="300"/>
      <c r="AH21" s="316"/>
      <c r="AI21" s="316"/>
      <c r="AJ21" s="316"/>
      <c r="AK21" s="316"/>
      <c r="AL21" s="316"/>
      <c r="AM21" s="317">
        <f t="shared" si="2"/>
        <v>0</v>
      </c>
      <c r="AN21" s="318"/>
      <c r="AO21" s="318"/>
      <c r="AP21" s="318"/>
      <c r="AQ21" s="319"/>
      <c r="AS21" s="184"/>
      <c r="AT21" s="185"/>
      <c r="AU21" s="185"/>
      <c r="AV21" s="185"/>
      <c r="AW21" s="185"/>
      <c r="AX21" s="185"/>
      <c r="AY21" s="185"/>
      <c r="AZ21" s="186"/>
    </row>
    <row r="22" spans="1:52" ht="21" customHeight="1" thickBot="1" x14ac:dyDescent="0.25">
      <c r="A22" s="321" t="s">
        <v>45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3"/>
      <c r="Q22" s="208" t="s">
        <v>46</v>
      </c>
      <c r="R22" s="250"/>
      <c r="S22" s="256">
        <f>SUM(S17:W21)</f>
        <v>0</v>
      </c>
      <c r="T22" s="257"/>
      <c r="U22" s="257"/>
      <c r="V22" s="257"/>
      <c r="W22" s="258"/>
      <c r="X22" s="256">
        <f>SUM(X17:AB21)</f>
        <v>0</v>
      </c>
      <c r="Y22" s="257"/>
      <c r="Z22" s="257"/>
      <c r="AA22" s="257"/>
      <c r="AB22" s="258"/>
      <c r="AC22" s="256">
        <f>SUM(AC17:AG21)</f>
        <v>0</v>
      </c>
      <c r="AD22" s="257"/>
      <c r="AE22" s="257"/>
      <c r="AF22" s="257"/>
      <c r="AG22" s="258"/>
      <c r="AH22" s="256">
        <f>SUM(AH17:AL21)</f>
        <v>0</v>
      </c>
      <c r="AI22" s="257"/>
      <c r="AJ22" s="257"/>
      <c r="AK22" s="257"/>
      <c r="AL22" s="258"/>
      <c r="AM22" s="313">
        <f t="shared" si="2"/>
        <v>0</v>
      </c>
      <c r="AN22" s="314"/>
      <c r="AO22" s="314"/>
      <c r="AP22" s="314"/>
      <c r="AQ22" s="315"/>
      <c r="AS22" s="184"/>
      <c r="AT22" s="185"/>
      <c r="AU22" s="185"/>
      <c r="AV22" s="185"/>
      <c r="AW22" s="185"/>
      <c r="AX22" s="185"/>
      <c r="AY22" s="185"/>
      <c r="AZ22" s="186"/>
    </row>
    <row r="23" spans="1:52" ht="21" customHeight="1" thickBot="1" x14ac:dyDescent="0.2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6"/>
      <c r="Q23" s="209" t="s">
        <v>47</v>
      </c>
      <c r="R23" s="251"/>
      <c r="S23" s="259">
        <f>AS23</f>
        <v>0</v>
      </c>
      <c r="T23" s="260"/>
      <c r="U23" s="194" t="s">
        <v>74</v>
      </c>
      <c r="V23" s="260">
        <f>AT23</f>
        <v>0</v>
      </c>
      <c r="W23" s="261"/>
      <c r="X23" s="259">
        <f>AU23</f>
        <v>0</v>
      </c>
      <c r="Y23" s="260"/>
      <c r="Z23" s="194" t="s">
        <v>74</v>
      </c>
      <c r="AA23" s="260">
        <f>AV23</f>
        <v>0</v>
      </c>
      <c r="AB23" s="261"/>
      <c r="AC23" s="259">
        <f>AW23</f>
        <v>0</v>
      </c>
      <c r="AD23" s="260"/>
      <c r="AE23" s="194" t="s">
        <v>74</v>
      </c>
      <c r="AF23" s="260">
        <f>AX23</f>
        <v>0</v>
      </c>
      <c r="AG23" s="261"/>
      <c r="AH23" s="259">
        <f>AY23</f>
        <v>0</v>
      </c>
      <c r="AI23" s="260"/>
      <c r="AJ23" s="194" t="s">
        <v>74</v>
      </c>
      <c r="AK23" s="260">
        <f>AZ23</f>
        <v>0</v>
      </c>
      <c r="AL23" s="261"/>
      <c r="AM23" s="285">
        <f>S23+X23+AC23+AH23</f>
        <v>0</v>
      </c>
      <c r="AN23" s="286"/>
      <c r="AO23" s="195" t="s">
        <v>74</v>
      </c>
      <c r="AP23" s="286">
        <f>V23+AA23+AF23+AK23</f>
        <v>0</v>
      </c>
      <c r="AQ23" s="299"/>
      <c r="AS23" s="196">
        <f t="shared" ref="AS23:AZ23" si="3">SUM(AS18:AS22)</f>
        <v>0</v>
      </c>
      <c r="AT23" s="197">
        <f t="shared" si="3"/>
        <v>0</v>
      </c>
      <c r="AU23" s="197">
        <f t="shared" si="3"/>
        <v>0</v>
      </c>
      <c r="AV23" s="197">
        <f t="shared" si="3"/>
        <v>0</v>
      </c>
      <c r="AW23" s="197">
        <f t="shared" si="3"/>
        <v>0</v>
      </c>
      <c r="AX23" s="197">
        <f t="shared" si="3"/>
        <v>0</v>
      </c>
      <c r="AY23" s="197">
        <f t="shared" si="3"/>
        <v>0</v>
      </c>
      <c r="AZ23" s="198">
        <f t="shared" si="3"/>
        <v>0</v>
      </c>
    </row>
    <row r="24" spans="1:52" ht="7.5" customHeight="1" thickBot="1" x14ac:dyDescent="0.2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W24" s="175"/>
      <c r="AX24" s="175"/>
      <c r="AY24" s="175"/>
      <c r="AZ24" s="175"/>
    </row>
    <row r="25" spans="1:52" ht="15" customHeight="1" thickBot="1" x14ac:dyDescent="0.25">
      <c r="A25" s="176" t="s">
        <v>30</v>
      </c>
      <c r="B25" s="336" t="s">
        <v>31</v>
      </c>
      <c r="C25" s="337"/>
      <c r="D25" s="342" t="s">
        <v>32</v>
      </c>
      <c r="E25" s="343"/>
      <c r="F25" s="311" t="s">
        <v>33</v>
      </c>
      <c r="G25" s="312"/>
      <c r="H25" s="310"/>
      <c r="I25" s="308" t="s">
        <v>34</v>
      </c>
      <c r="J25" s="309"/>
      <c r="K25" s="309"/>
      <c r="L25" s="309"/>
      <c r="M25" s="309"/>
      <c r="N25" s="309"/>
      <c r="O25" s="309"/>
      <c r="P25" s="310"/>
      <c r="Q25" s="252" t="s">
        <v>117</v>
      </c>
      <c r="R25" s="252" t="s">
        <v>118</v>
      </c>
      <c r="S25" s="287" t="str">
        <f>S$7</f>
        <v xml:space="preserve"> 1. Serie</v>
      </c>
      <c r="T25" s="288"/>
      <c r="U25" s="288"/>
      <c r="V25" s="288"/>
      <c r="W25" s="289"/>
      <c r="X25" s="287" t="str">
        <f>X$7</f>
        <v xml:space="preserve"> 2. Serie</v>
      </c>
      <c r="Y25" s="288"/>
      <c r="Z25" s="288"/>
      <c r="AA25" s="288"/>
      <c r="AB25" s="289"/>
      <c r="AC25" s="287" t="str">
        <f>AC$7</f>
        <v xml:space="preserve">  3. Serie</v>
      </c>
      <c r="AD25" s="288"/>
      <c r="AE25" s="288"/>
      <c r="AF25" s="288"/>
      <c r="AG25" s="289"/>
      <c r="AH25" s="287" t="str">
        <f>AH$7</f>
        <v xml:space="preserve">  4. Serie</v>
      </c>
      <c r="AI25" s="288"/>
      <c r="AJ25" s="288"/>
      <c r="AK25" s="288"/>
      <c r="AL25" s="289"/>
      <c r="AM25" s="287" t="s">
        <v>38</v>
      </c>
      <c r="AN25" s="288"/>
      <c r="AO25" s="288"/>
      <c r="AP25" s="288"/>
      <c r="AQ25" s="289"/>
      <c r="AS25" s="351" t="str">
        <f>AS$7</f>
        <v>1. Serie</v>
      </c>
      <c r="AT25" s="349"/>
      <c r="AU25" s="349" t="str">
        <f>AU$7</f>
        <v>2. Serie</v>
      </c>
      <c r="AV25" s="349"/>
      <c r="AW25" s="349" t="str">
        <f>AW$7</f>
        <v>3. Serie</v>
      </c>
      <c r="AX25" s="349"/>
      <c r="AY25" s="349" t="str">
        <f>AY$7</f>
        <v>4. Serie</v>
      </c>
      <c r="AZ25" s="350"/>
    </row>
    <row r="26" spans="1:52" ht="23.25" customHeight="1" thickBot="1" x14ac:dyDescent="0.25">
      <c r="A26" s="177"/>
      <c r="B26" s="338"/>
      <c r="C26" s="339"/>
      <c r="D26" s="340"/>
      <c r="E26" s="340"/>
      <c r="F26" s="340"/>
      <c r="G26" s="340"/>
      <c r="H26" s="341"/>
      <c r="I26" s="202"/>
      <c r="J26" s="203"/>
      <c r="K26" s="203"/>
      <c r="L26" s="203"/>
      <c r="M26" s="203"/>
      <c r="N26" s="204"/>
      <c r="O26" s="178"/>
      <c r="P26" s="179" t="s">
        <v>39</v>
      </c>
      <c r="Q26" s="206"/>
      <c r="R26" s="247"/>
      <c r="S26" s="284"/>
      <c r="T26" s="284"/>
      <c r="U26" s="284"/>
      <c r="V26" s="284"/>
      <c r="W26" s="284"/>
      <c r="X26" s="281"/>
      <c r="Y26" s="282"/>
      <c r="Z26" s="282"/>
      <c r="AA26" s="282"/>
      <c r="AB26" s="283"/>
      <c r="AC26" s="284"/>
      <c r="AD26" s="284"/>
      <c r="AE26" s="284"/>
      <c r="AF26" s="284"/>
      <c r="AG26" s="284"/>
      <c r="AH26" s="292"/>
      <c r="AI26" s="292"/>
      <c r="AJ26" s="292"/>
      <c r="AK26" s="292"/>
      <c r="AL26" s="292"/>
      <c r="AM26" s="293">
        <f t="shared" ref="AM26:AM31" si="4">SUM(S26:AL26)</f>
        <v>0</v>
      </c>
      <c r="AN26" s="294"/>
      <c r="AO26" s="294"/>
      <c r="AP26" s="294"/>
      <c r="AQ26" s="295"/>
      <c r="AS26" s="180" t="s">
        <v>72</v>
      </c>
      <c r="AT26" s="181" t="s">
        <v>73</v>
      </c>
      <c r="AU26" s="181" t="s">
        <v>72</v>
      </c>
      <c r="AV26" s="181" t="s">
        <v>73</v>
      </c>
      <c r="AW26" s="181" t="s">
        <v>72</v>
      </c>
      <c r="AX26" s="181" t="s">
        <v>73</v>
      </c>
      <c r="AY26" s="181" t="s">
        <v>72</v>
      </c>
      <c r="AZ26" s="182" t="s">
        <v>73</v>
      </c>
    </row>
    <row r="27" spans="1:52" ht="23.25" customHeight="1" x14ac:dyDescent="0.2">
      <c r="A27" s="327"/>
      <c r="B27" s="328"/>
      <c r="C27" s="328"/>
      <c r="D27" s="328"/>
      <c r="E27" s="328"/>
      <c r="F27" s="328"/>
      <c r="G27" s="328"/>
      <c r="H27" s="329"/>
      <c r="I27" s="203"/>
      <c r="J27" s="203"/>
      <c r="K27" s="203"/>
      <c r="L27" s="203"/>
      <c r="M27" s="203"/>
      <c r="N27" s="203"/>
      <c r="O27" s="183"/>
      <c r="P27" s="179" t="s">
        <v>40</v>
      </c>
      <c r="Q27" s="207"/>
      <c r="R27" s="248"/>
      <c r="S27" s="262"/>
      <c r="T27" s="263"/>
      <c r="U27" s="263"/>
      <c r="V27" s="263"/>
      <c r="W27" s="264"/>
      <c r="X27" s="262"/>
      <c r="Y27" s="263"/>
      <c r="Z27" s="263"/>
      <c r="AA27" s="263"/>
      <c r="AB27" s="264"/>
      <c r="AC27" s="265"/>
      <c r="AD27" s="265"/>
      <c r="AE27" s="265"/>
      <c r="AF27" s="265"/>
      <c r="AG27" s="265"/>
      <c r="AH27" s="290"/>
      <c r="AI27" s="290"/>
      <c r="AJ27" s="290"/>
      <c r="AK27" s="290"/>
      <c r="AL27" s="290"/>
      <c r="AM27" s="296">
        <f t="shared" si="4"/>
        <v>0</v>
      </c>
      <c r="AN27" s="297"/>
      <c r="AO27" s="297"/>
      <c r="AP27" s="297"/>
      <c r="AQ27" s="298"/>
      <c r="AS27" s="184">
        <f>IF(S31&gt;S13,1,0)</f>
        <v>0</v>
      </c>
      <c r="AT27" s="185">
        <f>IF(S31&lt;S13,1,0)</f>
        <v>0</v>
      </c>
      <c r="AU27" s="185">
        <f>IF(X31&gt;X13,1,0)</f>
        <v>0</v>
      </c>
      <c r="AV27" s="185">
        <f>IF(X31&lt;X13,1,0)</f>
        <v>0</v>
      </c>
      <c r="AW27" s="185">
        <f>IF(AC31&gt;AC13,1,0)</f>
        <v>0</v>
      </c>
      <c r="AX27" s="185">
        <f>IF(AC31&lt;AC13,1,0)</f>
        <v>0</v>
      </c>
      <c r="AY27" s="185">
        <f>IF(AH31&gt;AH13,1,0)</f>
        <v>0</v>
      </c>
      <c r="AZ27" s="186">
        <f>IF(AH31&lt;AH13,1,0)</f>
        <v>0</v>
      </c>
    </row>
    <row r="28" spans="1:52" ht="23.25" customHeight="1" x14ac:dyDescent="0.2">
      <c r="A28" s="330"/>
      <c r="B28" s="331"/>
      <c r="C28" s="331"/>
      <c r="D28" s="331"/>
      <c r="E28" s="331"/>
      <c r="F28" s="331"/>
      <c r="G28" s="331"/>
      <c r="H28" s="332"/>
      <c r="I28" s="203"/>
      <c r="J28" s="203"/>
      <c r="K28" s="203"/>
      <c r="L28" s="203"/>
      <c r="M28" s="203"/>
      <c r="N28" s="203"/>
      <c r="O28" s="183"/>
      <c r="P28" s="179" t="s">
        <v>41</v>
      </c>
      <c r="Q28" s="206"/>
      <c r="R28" s="249"/>
      <c r="S28" s="262"/>
      <c r="T28" s="263"/>
      <c r="U28" s="263"/>
      <c r="V28" s="263"/>
      <c r="W28" s="264"/>
      <c r="X28" s="262"/>
      <c r="Y28" s="263"/>
      <c r="Z28" s="263"/>
      <c r="AA28" s="263"/>
      <c r="AB28" s="264"/>
      <c r="AC28" s="265"/>
      <c r="AD28" s="265"/>
      <c r="AE28" s="265"/>
      <c r="AF28" s="265"/>
      <c r="AG28" s="265"/>
      <c r="AH28" s="290"/>
      <c r="AI28" s="290"/>
      <c r="AJ28" s="290"/>
      <c r="AK28" s="290"/>
      <c r="AL28" s="290"/>
      <c r="AM28" s="296">
        <f t="shared" si="4"/>
        <v>0</v>
      </c>
      <c r="AN28" s="297"/>
      <c r="AO28" s="297"/>
      <c r="AP28" s="297"/>
      <c r="AQ28" s="298"/>
      <c r="AS28" s="184">
        <f>IF(S31&gt;S22,1,0)</f>
        <v>0</v>
      </c>
      <c r="AT28" s="185">
        <f>IF(S31&lt;S22,1,0)</f>
        <v>0</v>
      </c>
      <c r="AU28" s="185">
        <f>IF(X31&gt;X22,1,0)</f>
        <v>0</v>
      </c>
      <c r="AV28" s="185">
        <f>IF(X31&lt;X22,1,0)</f>
        <v>0</v>
      </c>
      <c r="AW28" s="185">
        <f>IF(AC31&gt;AC22,1,0)</f>
        <v>0</v>
      </c>
      <c r="AX28" s="185">
        <f>IF(AC31&lt;AC22,1,0)</f>
        <v>0</v>
      </c>
      <c r="AY28" s="185">
        <f>IF(AH31&gt;AH22,1,0)</f>
        <v>0</v>
      </c>
      <c r="AZ28" s="186">
        <f>IF(AH31&lt;AH22,1,0)</f>
        <v>0</v>
      </c>
    </row>
    <row r="29" spans="1:52" ht="23.25" customHeight="1" thickBot="1" x14ac:dyDescent="0.25">
      <c r="A29" s="333"/>
      <c r="B29" s="334"/>
      <c r="C29" s="334"/>
      <c r="D29" s="334"/>
      <c r="E29" s="334"/>
      <c r="F29" s="334"/>
      <c r="G29" s="334"/>
      <c r="H29" s="335"/>
      <c r="I29" s="203"/>
      <c r="J29" s="203"/>
      <c r="K29" s="203"/>
      <c r="L29" s="203"/>
      <c r="M29" s="203"/>
      <c r="N29" s="203"/>
      <c r="O29" s="183"/>
      <c r="P29" s="179" t="s">
        <v>42</v>
      </c>
      <c r="Q29" s="206"/>
      <c r="R29" s="249"/>
      <c r="S29" s="262"/>
      <c r="T29" s="263"/>
      <c r="U29" s="263"/>
      <c r="V29" s="263"/>
      <c r="W29" s="264"/>
      <c r="X29" s="262"/>
      <c r="Y29" s="263"/>
      <c r="Z29" s="263"/>
      <c r="AA29" s="263"/>
      <c r="AB29" s="264"/>
      <c r="AC29" s="265"/>
      <c r="AD29" s="265"/>
      <c r="AE29" s="265"/>
      <c r="AF29" s="265"/>
      <c r="AG29" s="265"/>
      <c r="AH29" s="290"/>
      <c r="AI29" s="290"/>
      <c r="AJ29" s="290"/>
      <c r="AK29" s="290"/>
      <c r="AL29" s="290"/>
      <c r="AM29" s="296">
        <f t="shared" si="4"/>
        <v>0</v>
      </c>
      <c r="AN29" s="297"/>
      <c r="AO29" s="297"/>
      <c r="AP29" s="297"/>
      <c r="AQ29" s="298"/>
      <c r="AS29" s="184">
        <f>IF(S31&gt;S40,1,0)</f>
        <v>0</v>
      </c>
      <c r="AT29" s="185">
        <f>IF(S31&lt;S40,1,0)</f>
        <v>0</v>
      </c>
      <c r="AU29" s="185">
        <f>IF(X31&gt;X40,1,0)</f>
        <v>0</v>
      </c>
      <c r="AV29" s="185">
        <f>IF(X31&lt;X40,1,0)</f>
        <v>0</v>
      </c>
      <c r="AW29" s="185">
        <f>IF(AC31&gt;AC40,1,0)</f>
        <v>0</v>
      </c>
      <c r="AX29" s="185">
        <f>IF(AC31&lt;AC40,1,0)</f>
        <v>0</v>
      </c>
      <c r="AY29" s="185">
        <f>IF(AH31&gt;AH40,1,0)</f>
        <v>0</v>
      </c>
      <c r="AZ29" s="186">
        <f>IF(AH31&lt;AH40,1,0)</f>
        <v>0</v>
      </c>
    </row>
    <row r="30" spans="1:52" ht="23.25" customHeight="1" thickBot="1" x14ac:dyDescent="0.25">
      <c r="A30" s="187" t="s">
        <v>43</v>
      </c>
      <c r="B30" s="188"/>
      <c r="C30" s="188"/>
      <c r="D30" s="189"/>
      <c r="E30" s="190"/>
      <c r="F30" s="189"/>
      <c r="G30" s="190"/>
      <c r="H30" s="191"/>
      <c r="I30" s="205"/>
      <c r="J30" s="205"/>
      <c r="K30" s="205"/>
      <c r="L30" s="205"/>
      <c r="M30" s="205"/>
      <c r="N30" s="205"/>
      <c r="O30" s="192"/>
      <c r="P30" s="193" t="s">
        <v>44</v>
      </c>
      <c r="Q30" s="207"/>
      <c r="R30" s="248"/>
      <c r="S30" s="253"/>
      <c r="T30" s="254"/>
      <c r="U30" s="254"/>
      <c r="V30" s="254"/>
      <c r="W30" s="255"/>
      <c r="X30" s="253"/>
      <c r="Y30" s="254"/>
      <c r="Z30" s="254"/>
      <c r="AA30" s="254"/>
      <c r="AB30" s="255"/>
      <c r="AC30" s="300"/>
      <c r="AD30" s="300"/>
      <c r="AE30" s="300"/>
      <c r="AF30" s="300"/>
      <c r="AG30" s="300"/>
      <c r="AH30" s="316"/>
      <c r="AI30" s="316"/>
      <c r="AJ30" s="316"/>
      <c r="AK30" s="316"/>
      <c r="AL30" s="316"/>
      <c r="AM30" s="317">
        <f t="shared" si="4"/>
        <v>0</v>
      </c>
      <c r="AN30" s="318"/>
      <c r="AO30" s="318"/>
      <c r="AP30" s="318"/>
      <c r="AQ30" s="319"/>
      <c r="AS30" s="184"/>
      <c r="AT30" s="185"/>
      <c r="AU30" s="185"/>
      <c r="AV30" s="185"/>
      <c r="AW30" s="185"/>
      <c r="AX30" s="185"/>
      <c r="AY30" s="185"/>
      <c r="AZ30" s="186"/>
    </row>
    <row r="31" spans="1:52" ht="21" customHeight="1" thickBot="1" x14ac:dyDescent="0.25">
      <c r="A31" s="321" t="s">
        <v>45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3"/>
      <c r="Q31" s="208" t="s">
        <v>46</v>
      </c>
      <c r="R31" s="250"/>
      <c r="S31" s="256">
        <f>SUM(S26:W30)</f>
        <v>0</v>
      </c>
      <c r="T31" s="257"/>
      <c r="U31" s="257"/>
      <c r="V31" s="257"/>
      <c r="W31" s="258"/>
      <c r="X31" s="256">
        <f>SUM(X26:AB30)</f>
        <v>0</v>
      </c>
      <c r="Y31" s="257"/>
      <c r="Z31" s="257"/>
      <c r="AA31" s="257"/>
      <c r="AB31" s="258"/>
      <c r="AC31" s="256">
        <f>SUM(AC26:AG30)</f>
        <v>0</v>
      </c>
      <c r="AD31" s="257"/>
      <c r="AE31" s="257"/>
      <c r="AF31" s="257"/>
      <c r="AG31" s="258"/>
      <c r="AH31" s="256">
        <f>SUM(AH26:AL30)</f>
        <v>0</v>
      </c>
      <c r="AI31" s="257"/>
      <c r="AJ31" s="257"/>
      <c r="AK31" s="257"/>
      <c r="AL31" s="258"/>
      <c r="AM31" s="313">
        <f t="shared" si="4"/>
        <v>0</v>
      </c>
      <c r="AN31" s="314"/>
      <c r="AO31" s="314"/>
      <c r="AP31" s="314"/>
      <c r="AQ31" s="315"/>
      <c r="AS31" s="184"/>
      <c r="AT31" s="185"/>
      <c r="AU31" s="185"/>
      <c r="AV31" s="185"/>
      <c r="AW31" s="185"/>
      <c r="AX31" s="185"/>
      <c r="AY31" s="185"/>
      <c r="AZ31" s="186"/>
    </row>
    <row r="32" spans="1:52" ht="21" customHeight="1" thickBot="1" x14ac:dyDescent="0.25">
      <c r="A32" s="324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6"/>
      <c r="Q32" s="209" t="s">
        <v>47</v>
      </c>
      <c r="R32" s="251"/>
      <c r="S32" s="259">
        <f>AS32</f>
        <v>0</v>
      </c>
      <c r="T32" s="260"/>
      <c r="U32" s="194" t="s">
        <v>74</v>
      </c>
      <c r="V32" s="260">
        <f>AT32</f>
        <v>0</v>
      </c>
      <c r="W32" s="261"/>
      <c r="X32" s="259">
        <f>AU32</f>
        <v>0</v>
      </c>
      <c r="Y32" s="260"/>
      <c r="Z32" s="194" t="s">
        <v>74</v>
      </c>
      <c r="AA32" s="260">
        <f>AV32</f>
        <v>0</v>
      </c>
      <c r="AB32" s="261"/>
      <c r="AC32" s="259">
        <f>AW32</f>
        <v>0</v>
      </c>
      <c r="AD32" s="260"/>
      <c r="AE32" s="194" t="s">
        <v>74</v>
      </c>
      <c r="AF32" s="260">
        <f>AX32</f>
        <v>0</v>
      </c>
      <c r="AG32" s="261"/>
      <c r="AH32" s="259">
        <f>AY32</f>
        <v>0</v>
      </c>
      <c r="AI32" s="260"/>
      <c r="AJ32" s="194" t="s">
        <v>74</v>
      </c>
      <c r="AK32" s="260">
        <f>AZ32</f>
        <v>0</v>
      </c>
      <c r="AL32" s="261"/>
      <c r="AM32" s="285">
        <f>S32+X32+AC32+AH32</f>
        <v>0</v>
      </c>
      <c r="AN32" s="286"/>
      <c r="AO32" s="195" t="s">
        <v>74</v>
      </c>
      <c r="AP32" s="286">
        <f>V32+AA32+AF32+AK32</f>
        <v>0</v>
      </c>
      <c r="AQ32" s="299"/>
      <c r="AS32" s="196">
        <f t="shared" ref="AS32:AZ32" si="5">SUM(AS27:AS31)</f>
        <v>0</v>
      </c>
      <c r="AT32" s="197">
        <f t="shared" si="5"/>
        <v>0</v>
      </c>
      <c r="AU32" s="197">
        <f t="shared" si="5"/>
        <v>0</v>
      </c>
      <c r="AV32" s="197">
        <f t="shared" si="5"/>
        <v>0</v>
      </c>
      <c r="AW32" s="197">
        <f t="shared" si="5"/>
        <v>0</v>
      </c>
      <c r="AX32" s="197">
        <f t="shared" si="5"/>
        <v>0</v>
      </c>
      <c r="AY32" s="197">
        <f t="shared" si="5"/>
        <v>0</v>
      </c>
      <c r="AZ32" s="198">
        <f t="shared" si="5"/>
        <v>0</v>
      </c>
    </row>
    <row r="33" spans="1:52" ht="7.5" customHeight="1" thickBot="1" x14ac:dyDescent="0.25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W33" s="175"/>
      <c r="AX33" s="175"/>
      <c r="AY33" s="175"/>
      <c r="AZ33" s="175"/>
    </row>
    <row r="34" spans="1:52" ht="15" customHeight="1" thickBot="1" x14ac:dyDescent="0.25">
      <c r="A34" s="176" t="s">
        <v>30</v>
      </c>
      <c r="B34" s="336" t="s">
        <v>31</v>
      </c>
      <c r="C34" s="337"/>
      <c r="D34" s="342" t="s">
        <v>32</v>
      </c>
      <c r="E34" s="343"/>
      <c r="F34" s="311" t="s">
        <v>33</v>
      </c>
      <c r="G34" s="312"/>
      <c r="H34" s="310"/>
      <c r="I34" s="308" t="s">
        <v>34</v>
      </c>
      <c r="J34" s="309"/>
      <c r="K34" s="309"/>
      <c r="L34" s="309"/>
      <c r="M34" s="309"/>
      <c r="N34" s="309"/>
      <c r="O34" s="309"/>
      <c r="P34" s="310"/>
      <c r="Q34" s="252" t="s">
        <v>117</v>
      </c>
      <c r="R34" s="252" t="s">
        <v>118</v>
      </c>
      <c r="S34" s="287" t="str">
        <f>S$7</f>
        <v xml:space="preserve"> 1. Serie</v>
      </c>
      <c r="T34" s="288"/>
      <c r="U34" s="288"/>
      <c r="V34" s="288"/>
      <c r="W34" s="289"/>
      <c r="X34" s="287" t="str">
        <f>X$7</f>
        <v xml:space="preserve"> 2. Serie</v>
      </c>
      <c r="Y34" s="288"/>
      <c r="Z34" s="288"/>
      <c r="AA34" s="288"/>
      <c r="AB34" s="289"/>
      <c r="AC34" s="287" t="str">
        <f>AC$7</f>
        <v xml:space="preserve">  3. Serie</v>
      </c>
      <c r="AD34" s="288"/>
      <c r="AE34" s="288"/>
      <c r="AF34" s="288"/>
      <c r="AG34" s="289"/>
      <c r="AH34" s="287" t="str">
        <f>AH$7</f>
        <v xml:space="preserve">  4. Serie</v>
      </c>
      <c r="AI34" s="288"/>
      <c r="AJ34" s="288"/>
      <c r="AK34" s="288"/>
      <c r="AL34" s="289"/>
      <c r="AM34" s="287" t="s">
        <v>38</v>
      </c>
      <c r="AN34" s="288"/>
      <c r="AO34" s="288"/>
      <c r="AP34" s="288"/>
      <c r="AQ34" s="289"/>
      <c r="AS34" s="351" t="str">
        <f>AS$7</f>
        <v>1. Serie</v>
      </c>
      <c r="AT34" s="349"/>
      <c r="AU34" s="349" t="str">
        <f>AU$7</f>
        <v>2. Serie</v>
      </c>
      <c r="AV34" s="349"/>
      <c r="AW34" s="349" t="str">
        <f>AW$7</f>
        <v>3. Serie</v>
      </c>
      <c r="AX34" s="349"/>
      <c r="AY34" s="349" t="str">
        <f>AY$7</f>
        <v>4. Serie</v>
      </c>
      <c r="AZ34" s="350"/>
    </row>
    <row r="35" spans="1:52" ht="23.25" customHeight="1" thickBot="1" x14ac:dyDescent="0.25">
      <c r="A35" s="177"/>
      <c r="B35" s="338"/>
      <c r="C35" s="339"/>
      <c r="D35" s="340"/>
      <c r="E35" s="340"/>
      <c r="F35" s="340"/>
      <c r="G35" s="340"/>
      <c r="H35" s="341"/>
      <c r="I35" s="202"/>
      <c r="J35" s="203"/>
      <c r="K35" s="203"/>
      <c r="L35" s="203"/>
      <c r="M35" s="203"/>
      <c r="N35" s="204"/>
      <c r="O35" s="178"/>
      <c r="P35" s="179" t="s">
        <v>39</v>
      </c>
      <c r="Q35" s="206"/>
      <c r="R35" s="247"/>
      <c r="S35" s="284"/>
      <c r="T35" s="284"/>
      <c r="U35" s="284"/>
      <c r="V35" s="284"/>
      <c r="W35" s="284"/>
      <c r="X35" s="281"/>
      <c r="Y35" s="282"/>
      <c r="Z35" s="282"/>
      <c r="AA35" s="282"/>
      <c r="AB35" s="283"/>
      <c r="AC35" s="284"/>
      <c r="AD35" s="284"/>
      <c r="AE35" s="284"/>
      <c r="AF35" s="284"/>
      <c r="AG35" s="284"/>
      <c r="AH35" s="292"/>
      <c r="AI35" s="292"/>
      <c r="AJ35" s="292"/>
      <c r="AK35" s="292"/>
      <c r="AL35" s="292"/>
      <c r="AM35" s="293">
        <f t="shared" ref="AM35:AM40" si="6">SUM(S35:AL35)</f>
        <v>0</v>
      </c>
      <c r="AN35" s="294"/>
      <c r="AO35" s="294"/>
      <c r="AP35" s="294"/>
      <c r="AQ35" s="295"/>
      <c r="AS35" s="180" t="s">
        <v>72</v>
      </c>
      <c r="AT35" s="181" t="s">
        <v>73</v>
      </c>
      <c r="AU35" s="181" t="s">
        <v>72</v>
      </c>
      <c r="AV35" s="181" t="s">
        <v>73</v>
      </c>
      <c r="AW35" s="181" t="s">
        <v>72</v>
      </c>
      <c r="AX35" s="181" t="s">
        <v>73</v>
      </c>
      <c r="AY35" s="181" t="s">
        <v>72</v>
      </c>
      <c r="AZ35" s="182" t="s">
        <v>73</v>
      </c>
    </row>
    <row r="36" spans="1:52" ht="23.25" customHeight="1" x14ac:dyDescent="0.2">
      <c r="A36" s="327"/>
      <c r="B36" s="328"/>
      <c r="C36" s="328"/>
      <c r="D36" s="328"/>
      <c r="E36" s="328"/>
      <c r="F36" s="328"/>
      <c r="G36" s="328"/>
      <c r="H36" s="329"/>
      <c r="I36" s="203"/>
      <c r="J36" s="203"/>
      <c r="K36" s="203"/>
      <c r="L36" s="203"/>
      <c r="M36" s="203"/>
      <c r="N36" s="203"/>
      <c r="O36" s="183"/>
      <c r="P36" s="179" t="s">
        <v>40</v>
      </c>
      <c r="Q36" s="207"/>
      <c r="R36" s="248"/>
      <c r="S36" s="262"/>
      <c r="T36" s="263"/>
      <c r="U36" s="263"/>
      <c r="V36" s="263"/>
      <c r="W36" s="264"/>
      <c r="X36" s="262"/>
      <c r="Y36" s="263"/>
      <c r="Z36" s="263"/>
      <c r="AA36" s="263"/>
      <c r="AB36" s="264"/>
      <c r="AC36" s="265"/>
      <c r="AD36" s="265"/>
      <c r="AE36" s="265"/>
      <c r="AF36" s="265"/>
      <c r="AG36" s="265"/>
      <c r="AH36" s="290"/>
      <c r="AI36" s="290"/>
      <c r="AJ36" s="290"/>
      <c r="AK36" s="290"/>
      <c r="AL36" s="290"/>
      <c r="AM36" s="296">
        <f t="shared" si="6"/>
        <v>0</v>
      </c>
      <c r="AN36" s="297"/>
      <c r="AO36" s="297"/>
      <c r="AP36" s="297"/>
      <c r="AQ36" s="298"/>
      <c r="AS36" s="184">
        <f>IF(S40&gt;S13,1,0)</f>
        <v>0</v>
      </c>
      <c r="AT36" s="185">
        <f>IF(S40&lt;S13,1,0)</f>
        <v>0</v>
      </c>
      <c r="AU36" s="185">
        <f>IF(X40&gt;X13,1,0)</f>
        <v>0</v>
      </c>
      <c r="AV36" s="185">
        <f>IF(X40&lt;X13,1,0)</f>
        <v>0</v>
      </c>
      <c r="AW36" s="185">
        <f>IF(AC40&gt;AC13,1,0)</f>
        <v>0</v>
      </c>
      <c r="AX36" s="185">
        <f>IF(AC40&lt;AC13,1,0)</f>
        <v>0</v>
      </c>
      <c r="AY36" s="185">
        <f>IF(AH40&gt;AH13,1,0)</f>
        <v>0</v>
      </c>
      <c r="AZ36" s="186">
        <f>IF(AH40&lt;AH13,1,0)</f>
        <v>0</v>
      </c>
    </row>
    <row r="37" spans="1:52" ht="23.25" customHeight="1" x14ac:dyDescent="0.2">
      <c r="A37" s="330"/>
      <c r="B37" s="331"/>
      <c r="C37" s="331"/>
      <c r="D37" s="331"/>
      <c r="E37" s="331"/>
      <c r="F37" s="331"/>
      <c r="G37" s="331"/>
      <c r="H37" s="332"/>
      <c r="I37" s="203"/>
      <c r="J37" s="203"/>
      <c r="K37" s="203"/>
      <c r="L37" s="203"/>
      <c r="M37" s="203"/>
      <c r="N37" s="203"/>
      <c r="O37" s="183"/>
      <c r="P37" s="179" t="s">
        <v>41</v>
      </c>
      <c r="Q37" s="206"/>
      <c r="R37" s="249"/>
      <c r="S37" s="262"/>
      <c r="T37" s="263"/>
      <c r="U37" s="263"/>
      <c r="V37" s="263"/>
      <c r="W37" s="264"/>
      <c r="X37" s="262"/>
      <c r="Y37" s="263"/>
      <c r="Z37" s="263"/>
      <c r="AA37" s="263"/>
      <c r="AB37" s="264"/>
      <c r="AC37" s="265"/>
      <c r="AD37" s="265"/>
      <c r="AE37" s="265"/>
      <c r="AF37" s="265"/>
      <c r="AG37" s="265"/>
      <c r="AH37" s="290"/>
      <c r="AI37" s="290"/>
      <c r="AJ37" s="290"/>
      <c r="AK37" s="290"/>
      <c r="AL37" s="290"/>
      <c r="AM37" s="296">
        <f t="shared" si="6"/>
        <v>0</v>
      </c>
      <c r="AN37" s="297"/>
      <c r="AO37" s="297"/>
      <c r="AP37" s="297"/>
      <c r="AQ37" s="298"/>
      <c r="AS37" s="184">
        <f>IF(S40&gt;S22,1,0)</f>
        <v>0</v>
      </c>
      <c r="AT37" s="185">
        <f>IF(S40&lt;S22,1,0)</f>
        <v>0</v>
      </c>
      <c r="AU37" s="185">
        <f>IF(X40&gt;X22,1,0)</f>
        <v>0</v>
      </c>
      <c r="AV37" s="185">
        <f>IF(X40&lt;X22,1,0)</f>
        <v>0</v>
      </c>
      <c r="AW37" s="185">
        <f>IF(AC40&gt;AC22,1,0)</f>
        <v>0</v>
      </c>
      <c r="AX37" s="185">
        <f>IF(AC40&lt;AC22,1,0)</f>
        <v>0</v>
      </c>
      <c r="AY37" s="185">
        <f>IF(AH40&gt;AH22,1,0)</f>
        <v>0</v>
      </c>
      <c r="AZ37" s="186">
        <f>IF(AH40&lt;AH22,1,0)</f>
        <v>0</v>
      </c>
    </row>
    <row r="38" spans="1:52" ht="23.25" customHeight="1" thickBot="1" x14ac:dyDescent="0.25">
      <c r="A38" s="333"/>
      <c r="B38" s="334"/>
      <c r="C38" s="334"/>
      <c r="D38" s="334"/>
      <c r="E38" s="334"/>
      <c r="F38" s="334"/>
      <c r="G38" s="334"/>
      <c r="H38" s="335"/>
      <c r="I38" s="203"/>
      <c r="J38" s="203"/>
      <c r="K38" s="203"/>
      <c r="L38" s="203"/>
      <c r="M38" s="203"/>
      <c r="N38" s="203"/>
      <c r="O38" s="183"/>
      <c r="P38" s="179" t="s">
        <v>42</v>
      </c>
      <c r="Q38" s="206"/>
      <c r="R38" s="249"/>
      <c r="S38" s="262"/>
      <c r="T38" s="263"/>
      <c r="U38" s="263"/>
      <c r="V38" s="263"/>
      <c r="W38" s="264"/>
      <c r="X38" s="262"/>
      <c r="Y38" s="263"/>
      <c r="Z38" s="263"/>
      <c r="AA38" s="263"/>
      <c r="AB38" s="264"/>
      <c r="AC38" s="265"/>
      <c r="AD38" s="265"/>
      <c r="AE38" s="265"/>
      <c r="AF38" s="265"/>
      <c r="AG38" s="265"/>
      <c r="AH38" s="290"/>
      <c r="AI38" s="290"/>
      <c r="AJ38" s="290"/>
      <c r="AK38" s="290"/>
      <c r="AL38" s="290"/>
      <c r="AM38" s="296">
        <f t="shared" si="6"/>
        <v>0</v>
      </c>
      <c r="AN38" s="297"/>
      <c r="AO38" s="297"/>
      <c r="AP38" s="297"/>
      <c r="AQ38" s="298"/>
      <c r="AS38" s="184">
        <f>IF(S40&gt;S31,1,0)</f>
        <v>0</v>
      </c>
      <c r="AT38" s="185">
        <f>IF(S40&lt;S31,1,0)</f>
        <v>0</v>
      </c>
      <c r="AU38" s="185">
        <f>IF(X40&gt;X31,1,0)</f>
        <v>0</v>
      </c>
      <c r="AV38" s="185">
        <f>IF(X40&lt;X31,1,0)</f>
        <v>0</v>
      </c>
      <c r="AW38" s="185">
        <f>IF(AC40&gt;AC31,1,0)</f>
        <v>0</v>
      </c>
      <c r="AX38" s="185">
        <f>IF(AC40&lt;AC31,1,0)</f>
        <v>0</v>
      </c>
      <c r="AY38" s="185">
        <f>IF(AH40&gt;AH31,1,0)</f>
        <v>0</v>
      </c>
      <c r="AZ38" s="186">
        <f>IF(AH40&lt;AH31,1,0)</f>
        <v>0</v>
      </c>
    </row>
    <row r="39" spans="1:52" ht="23.25" customHeight="1" thickBot="1" x14ac:dyDescent="0.25">
      <c r="A39" s="187" t="s">
        <v>43</v>
      </c>
      <c r="B39" s="188"/>
      <c r="C39" s="188"/>
      <c r="D39" s="189"/>
      <c r="E39" s="190"/>
      <c r="F39" s="189"/>
      <c r="G39" s="190"/>
      <c r="H39" s="191"/>
      <c r="I39" s="205"/>
      <c r="J39" s="205"/>
      <c r="K39" s="205"/>
      <c r="L39" s="205"/>
      <c r="M39" s="205"/>
      <c r="N39" s="205"/>
      <c r="O39" s="192"/>
      <c r="P39" s="193" t="s">
        <v>44</v>
      </c>
      <c r="Q39" s="207"/>
      <c r="R39" s="248"/>
      <c r="S39" s="253"/>
      <c r="T39" s="254"/>
      <c r="U39" s="254"/>
      <c r="V39" s="254"/>
      <c r="W39" s="255"/>
      <c r="X39" s="253"/>
      <c r="Y39" s="254"/>
      <c r="Z39" s="254"/>
      <c r="AA39" s="254"/>
      <c r="AB39" s="255"/>
      <c r="AC39" s="300"/>
      <c r="AD39" s="300"/>
      <c r="AE39" s="300"/>
      <c r="AF39" s="300"/>
      <c r="AG39" s="300"/>
      <c r="AH39" s="316"/>
      <c r="AI39" s="316"/>
      <c r="AJ39" s="316"/>
      <c r="AK39" s="316"/>
      <c r="AL39" s="316"/>
      <c r="AM39" s="317">
        <f t="shared" si="6"/>
        <v>0</v>
      </c>
      <c r="AN39" s="318"/>
      <c r="AO39" s="318"/>
      <c r="AP39" s="318"/>
      <c r="AQ39" s="319"/>
      <c r="AS39" s="184"/>
      <c r="AT39" s="185"/>
      <c r="AU39" s="185"/>
      <c r="AV39" s="185"/>
      <c r="AW39" s="185"/>
      <c r="AX39" s="185"/>
      <c r="AY39" s="185"/>
      <c r="AZ39" s="186"/>
    </row>
    <row r="40" spans="1:52" ht="21" customHeight="1" thickBot="1" x14ac:dyDescent="0.25">
      <c r="A40" s="321" t="s">
        <v>45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3"/>
      <c r="Q40" s="208" t="s">
        <v>46</v>
      </c>
      <c r="R40" s="250"/>
      <c r="S40" s="256">
        <f>SUM(S35:W39)</f>
        <v>0</v>
      </c>
      <c r="T40" s="257"/>
      <c r="U40" s="257"/>
      <c r="V40" s="257"/>
      <c r="W40" s="258"/>
      <c r="X40" s="256">
        <f>SUM(X35:AB39)</f>
        <v>0</v>
      </c>
      <c r="Y40" s="257"/>
      <c r="Z40" s="257"/>
      <c r="AA40" s="257"/>
      <c r="AB40" s="258"/>
      <c r="AC40" s="256">
        <f>SUM(AC35:AG39)</f>
        <v>0</v>
      </c>
      <c r="AD40" s="257"/>
      <c r="AE40" s="257"/>
      <c r="AF40" s="257"/>
      <c r="AG40" s="258"/>
      <c r="AH40" s="256">
        <f>SUM(AH35:AL39)</f>
        <v>0</v>
      </c>
      <c r="AI40" s="257"/>
      <c r="AJ40" s="257"/>
      <c r="AK40" s="257"/>
      <c r="AL40" s="258"/>
      <c r="AM40" s="313">
        <f t="shared" si="6"/>
        <v>0</v>
      </c>
      <c r="AN40" s="314"/>
      <c r="AO40" s="314"/>
      <c r="AP40" s="314"/>
      <c r="AQ40" s="315"/>
      <c r="AS40" s="184"/>
      <c r="AT40" s="185"/>
      <c r="AU40" s="185"/>
      <c r="AV40" s="185"/>
      <c r="AW40" s="185"/>
      <c r="AX40" s="185"/>
      <c r="AY40" s="185"/>
      <c r="AZ40" s="186"/>
    </row>
    <row r="41" spans="1:52" ht="21" customHeight="1" thickBot="1" x14ac:dyDescent="0.25">
      <c r="A41" s="324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6"/>
      <c r="Q41" s="209" t="s">
        <v>47</v>
      </c>
      <c r="R41" s="251"/>
      <c r="S41" s="259">
        <f>AS41</f>
        <v>0</v>
      </c>
      <c r="T41" s="260"/>
      <c r="U41" s="194" t="s">
        <v>74</v>
      </c>
      <c r="V41" s="260">
        <f>AT41</f>
        <v>0</v>
      </c>
      <c r="W41" s="261"/>
      <c r="X41" s="259">
        <f>AU41</f>
        <v>0</v>
      </c>
      <c r="Y41" s="260"/>
      <c r="Z41" s="194" t="s">
        <v>74</v>
      </c>
      <c r="AA41" s="260">
        <f>AV41</f>
        <v>0</v>
      </c>
      <c r="AB41" s="261"/>
      <c r="AC41" s="259">
        <f>AW41</f>
        <v>0</v>
      </c>
      <c r="AD41" s="260"/>
      <c r="AE41" s="194" t="s">
        <v>74</v>
      </c>
      <c r="AF41" s="260">
        <f>AX41</f>
        <v>0</v>
      </c>
      <c r="AG41" s="261"/>
      <c r="AH41" s="259">
        <f>AY41</f>
        <v>0</v>
      </c>
      <c r="AI41" s="260"/>
      <c r="AJ41" s="194" t="s">
        <v>74</v>
      </c>
      <c r="AK41" s="260">
        <f>AZ41</f>
        <v>0</v>
      </c>
      <c r="AL41" s="261"/>
      <c r="AM41" s="285">
        <f>S41+X41+AC41+AH41</f>
        <v>0</v>
      </c>
      <c r="AN41" s="286"/>
      <c r="AO41" s="195" t="s">
        <v>74</v>
      </c>
      <c r="AP41" s="286">
        <f>V41+AA41+AF41+AK41</f>
        <v>0</v>
      </c>
      <c r="AQ41" s="299"/>
      <c r="AS41" s="196">
        <f t="shared" ref="AS41:AZ41" si="7">SUM(AS36:AS40)</f>
        <v>0</v>
      </c>
      <c r="AT41" s="197">
        <f t="shared" si="7"/>
        <v>0</v>
      </c>
      <c r="AU41" s="197">
        <f t="shared" si="7"/>
        <v>0</v>
      </c>
      <c r="AV41" s="197">
        <f t="shared" si="7"/>
        <v>0</v>
      </c>
      <c r="AW41" s="197">
        <f t="shared" si="7"/>
        <v>0</v>
      </c>
      <c r="AX41" s="197">
        <f t="shared" si="7"/>
        <v>0</v>
      </c>
      <c r="AY41" s="197">
        <f t="shared" si="7"/>
        <v>0</v>
      </c>
      <c r="AZ41" s="198">
        <f t="shared" si="7"/>
        <v>0</v>
      </c>
    </row>
    <row r="42" spans="1:52" ht="47.25" customHeight="1" x14ac:dyDescent="0.2">
      <c r="A42" s="320" t="s">
        <v>48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199"/>
      <c r="AW42" s="175"/>
      <c r="AX42" s="175"/>
      <c r="AY42" s="175"/>
      <c r="AZ42" s="175"/>
    </row>
  </sheetData>
  <sheetProtection sheet="1"/>
  <mergeCells count="247">
    <mergeCell ref="X27:AB27"/>
    <mergeCell ref="S27:W27"/>
    <mergeCell ref="AC29:AG29"/>
    <mergeCell ref="X34:AB34"/>
    <mergeCell ref="S34:W34"/>
    <mergeCell ref="AH29:AL29"/>
    <mergeCell ref="AM29:AQ29"/>
    <mergeCell ref="AC27:AG27"/>
    <mergeCell ref="AH32:AI32"/>
    <mergeCell ref="AC30:AG30"/>
    <mergeCell ref="AH30:AL30"/>
    <mergeCell ref="AM30:AQ30"/>
    <mergeCell ref="AC31:AG31"/>
    <mergeCell ref="AC32:AD32"/>
    <mergeCell ref="AF32:AG32"/>
    <mergeCell ref="AC28:AG28"/>
    <mergeCell ref="AH28:AL28"/>
    <mergeCell ref="AH27:AL27"/>
    <mergeCell ref="AM27:AQ27"/>
    <mergeCell ref="AM28:AQ28"/>
    <mergeCell ref="AY7:AZ7"/>
    <mergeCell ref="AW16:AX16"/>
    <mergeCell ref="AY16:AZ16"/>
    <mergeCell ref="AU16:AV16"/>
    <mergeCell ref="AW7:AX7"/>
    <mergeCell ref="AU34:AV34"/>
    <mergeCell ref="AS7:AT7"/>
    <mergeCell ref="AU7:AV7"/>
    <mergeCell ref="AS16:AT16"/>
    <mergeCell ref="AS34:AT34"/>
    <mergeCell ref="AY25:AZ25"/>
    <mergeCell ref="AS25:AT25"/>
    <mergeCell ref="AU25:AV25"/>
    <mergeCell ref="AW34:AX34"/>
    <mergeCell ref="AY34:AZ34"/>
    <mergeCell ref="AW25:AX25"/>
    <mergeCell ref="B8:H8"/>
    <mergeCell ref="K1:AG1"/>
    <mergeCell ref="A27:H29"/>
    <mergeCell ref="B35:H35"/>
    <mergeCell ref="A9:H11"/>
    <mergeCell ref="A1:J1"/>
    <mergeCell ref="B7:C7"/>
    <mergeCell ref="D7:E7"/>
    <mergeCell ref="AC34:AG34"/>
    <mergeCell ref="A33:AQ33"/>
    <mergeCell ref="B34:C34"/>
    <mergeCell ref="D34:E34"/>
    <mergeCell ref="AM31:AQ31"/>
    <mergeCell ref="X32:Y32"/>
    <mergeCell ref="AA32:AB32"/>
    <mergeCell ref="AH31:AL31"/>
    <mergeCell ref="AK32:AL32"/>
    <mergeCell ref="AM32:AN32"/>
    <mergeCell ref="AP32:AQ32"/>
    <mergeCell ref="D16:E16"/>
    <mergeCell ref="B26:H26"/>
    <mergeCell ref="AH34:AL34"/>
    <mergeCell ref="AM34:AQ34"/>
    <mergeCell ref="X31:AB31"/>
    <mergeCell ref="A36:H38"/>
    <mergeCell ref="I34:P34"/>
    <mergeCell ref="A31:P32"/>
    <mergeCell ref="F34:H34"/>
    <mergeCell ref="A18:H20"/>
    <mergeCell ref="A13:P14"/>
    <mergeCell ref="B16:C16"/>
    <mergeCell ref="AH41:AI41"/>
    <mergeCell ref="AH40:AL40"/>
    <mergeCell ref="B17:H17"/>
    <mergeCell ref="F25:H25"/>
    <mergeCell ref="I25:P25"/>
    <mergeCell ref="I16:P16"/>
    <mergeCell ref="S31:W31"/>
    <mergeCell ref="S32:T32"/>
    <mergeCell ref="V32:W32"/>
    <mergeCell ref="AC40:AG40"/>
    <mergeCell ref="X39:AB39"/>
    <mergeCell ref="AC39:AG39"/>
    <mergeCell ref="X35:AB35"/>
    <mergeCell ref="AC35:AG35"/>
    <mergeCell ref="S38:W38"/>
    <mergeCell ref="S35:W35"/>
    <mergeCell ref="AH39:AL39"/>
    <mergeCell ref="AM40:AQ40"/>
    <mergeCell ref="AK41:AL41"/>
    <mergeCell ref="A42:AQ42"/>
    <mergeCell ref="AC41:AD41"/>
    <mergeCell ref="AF41:AG41"/>
    <mergeCell ref="AP41:AQ41"/>
    <mergeCell ref="A40:P41"/>
    <mergeCell ref="X40:AB40"/>
    <mergeCell ref="AM41:AN41"/>
    <mergeCell ref="X41:Y41"/>
    <mergeCell ref="AM39:AQ39"/>
    <mergeCell ref="X38:AB38"/>
    <mergeCell ref="AC38:AG38"/>
    <mergeCell ref="AH38:AL38"/>
    <mergeCell ref="AM38:AQ38"/>
    <mergeCell ref="AH35:AL35"/>
    <mergeCell ref="AM35:AQ35"/>
    <mergeCell ref="AH37:AL37"/>
    <mergeCell ref="AM37:AQ37"/>
    <mergeCell ref="AH36:AL36"/>
    <mergeCell ref="AM36:AQ36"/>
    <mergeCell ref="AH17:AL17"/>
    <mergeCell ref="AM19:AQ19"/>
    <mergeCell ref="X20:AB20"/>
    <mergeCell ref="AC20:AG20"/>
    <mergeCell ref="X25:AB25"/>
    <mergeCell ref="X26:AB26"/>
    <mergeCell ref="AC26:AG26"/>
    <mergeCell ref="AH26:AL26"/>
    <mergeCell ref="AM26:AQ26"/>
    <mergeCell ref="AP23:AQ23"/>
    <mergeCell ref="AH23:AI23"/>
    <mergeCell ref="AM21:AQ21"/>
    <mergeCell ref="AM22:AQ22"/>
    <mergeCell ref="X23:Y23"/>
    <mergeCell ref="AC23:AD23"/>
    <mergeCell ref="AF23:AG23"/>
    <mergeCell ref="AH19:AL19"/>
    <mergeCell ref="X21:AB21"/>
    <mergeCell ref="X22:AB22"/>
    <mergeCell ref="AC22:AG22"/>
    <mergeCell ref="AC21:AG21"/>
    <mergeCell ref="AH21:AL21"/>
    <mergeCell ref="X19:AB19"/>
    <mergeCell ref="AC19:AG19"/>
    <mergeCell ref="A4:Q4"/>
    <mergeCell ref="I2:Q3"/>
    <mergeCell ref="S4:V4"/>
    <mergeCell ref="S5:V5"/>
    <mergeCell ref="A5:Q5"/>
    <mergeCell ref="AM7:AQ7"/>
    <mergeCell ref="AH7:AL7"/>
    <mergeCell ref="I7:P7"/>
    <mergeCell ref="AC7:AG7"/>
    <mergeCell ref="S7:W7"/>
    <mergeCell ref="F7:H7"/>
    <mergeCell ref="X7:AB7"/>
    <mergeCell ref="AM17:AQ17"/>
    <mergeCell ref="S16:W16"/>
    <mergeCell ref="AC8:AG8"/>
    <mergeCell ref="AA14:AB14"/>
    <mergeCell ref="AF14:AG14"/>
    <mergeCell ref="V14:W14"/>
    <mergeCell ref="AC9:AG9"/>
    <mergeCell ref="X10:AB10"/>
    <mergeCell ref="AC10:AG10"/>
    <mergeCell ref="X11:AB11"/>
    <mergeCell ref="AC11:AG11"/>
    <mergeCell ref="S8:W8"/>
    <mergeCell ref="S9:W9"/>
    <mergeCell ref="S10:W10"/>
    <mergeCell ref="X9:AB9"/>
    <mergeCell ref="S11:W11"/>
    <mergeCell ref="S12:W12"/>
    <mergeCell ref="S13:W13"/>
    <mergeCell ref="AC14:AD14"/>
    <mergeCell ref="S14:T14"/>
    <mergeCell ref="X13:AB13"/>
    <mergeCell ref="AC13:AG13"/>
    <mergeCell ref="X12:AB12"/>
    <mergeCell ref="AC12:AG12"/>
    <mergeCell ref="X8:AB8"/>
    <mergeCell ref="AH8:AL8"/>
    <mergeCell ref="AM8:AQ8"/>
    <mergeCell ref="X16:AB16"/>
    <mergeCell ref="AC16:AG16"/>
    <mergeCell ref="AH10:AL10"/>
    <mergeCell ref="A15:AQ15"/>
    <mergeCell ref="AM11:AQ11"/>
    <mergeCell ref="AH11:AL11"/>
    <mergeCell ref="AH9:AL9"/>
    <mergeCell ref="AM9:AQ9"/>
    <mergeCell ref="AM10:AQ10"/>
    <mergeCell ref="AP14:AQ14"/>
    <mergeCell ref="X14:Y14"/>
    <mergeCell ref="AM13:AQ13"/>
    <mergeCell ref="AH13:AL13"/>
    <mergeCell ref="AH12:AL12"/>
    <mergeCell ref="AM12:AQ12"/>
    <mergeCell ref="AH14:AI14"/>
    <mergeCell ref="AK14:AL14"/>
    <mergeCell ref="AM14:AN14"/>
    <mergeCell ref="AM16:AQ16"/>
    <mergeCell ref="AH16:AL16"/>
    <mergeCell ref="F16:H16"/>
    <mergeCell ref="AH25:AL25"/>
    <mergeCell ref="AH22:AL22"/>
    <mergeCell ref="S19:W19"/>
    <mergeCell ref="S20:W20"/>
    <mergeCell ref="S21:W21"/>
    <mergeCell ref="S22:W22"/>
    <mergeCell ref="S26:W26"/>
    <mergeCell ref="AH18:AL18"/>
    <mergeCell ref="S23:T23"/>
    <mergeCell ref="V23:W23"/>
    <mergeCell ref="S25:W25"/>
    <mergeCell ref="A24:AQ24"/>
    <mergeCell ref="AA23:AB23"/>
    <mergeCell ref="AC25:AG25"/>
    <mergeCell ref="AM25:AQ25"/>
    <mergeCell ref="AH20:AL20"/>
    <mergeCell ref="AM20:AQ20"/>
    <mergeCell ref="AM18:AQ18"/>
    <mergeCell ref="AK23:AL23"/>
    <mergeCell ref="B25:C25"/>
    <mergeCell ref="D25:E25"/>
    <mergeCell ref="A22:P23"/>
    <mergeCell ref="AC36:AG36"/>
    <mergeCell ref="AC37:AG37"/>
    <mergeCell ref="AN1:AQ1"/>
    <mergeCell ref="A6:AQ6"/>
    <mergeCell ref="S2:AQ2"/>
    <mergeCell ref="S3:AQ3"/>
    <mergeCell ref="W4:AQ4"/>
    <mergeCell ref="AL5:AQ5"/>
    <mergeCell ref="AH1:AM1"/>
    <mergeCell ref="A2:H2"/>
    <mergeCell ref="AC5:AF5"/>
    <mergeCell ref="A3:H3"/>
    <mergeCell ref="AH5:AK5"/>
    <mergeCell ref="X5:AA5"/>
    <mergeCell ref="S18:W18"/>
    <mergeCell ref="X18:AB18"/>
    <mergeCell ref="AC18:AG18"/>
    <mergeCell ref="X17:AB17"/>
    <mergeCell ref="AC17:AG17"/>
    <mergeCell ref="X29:AB29"/>
    <mergeCell ref="AM23:AN23"/>
    <mergeCell ref="S28:W28"/>
    <mergeCell ref="S29:W29"/>
    <mergeCell ref="S17:W17"/>
    <mergeCell ref="S39:W39"/>
    <mergeCell ref="S40:W40"/>
    <mergeCell ref="S41:T41"/>
    <mergeCell ref="V41:W41"/>
    <mergeCell ref="X36:AB36"/>
    <mergeCell ref="X37:AB37"/>
    <mergeCell ref="AA41:AB41"/>
    <mergeCell ref="S36:W36"/>
    <mergeCell ref="X28:AB28"/>
    <mergeCell ref="X30:AB30"/>
    <mergeCell ref="S30:W30"/>
    <mergeCell ref="S37:W37"/>
  </mergeCells>
  <phoneticPr fontId="0" type="noConversion"/>
  <conditionalFormatting sqref="I34:O34 I7:O7 I16:O16 I25:O25">
    <cfRule type="cellIs" priority="1" stopIfTrue="1" operator="between">
      <formula>"I7"</formula>
      <formula>"N7"</formula>
    </cfRule>
  </conditionalFormatting>
  <pageMargins left="0.59055118110236227" right="0.19685039370078741" top="0.19685039370078741" bottom="0.19685039370078741" header="0" footer="0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W47"/>
  <sheetViews>
    <sheetView showZeros="0" workbookViewId="0">
      <pane ySplit="5" topLeftCell="A6" activePane="bottomLeft" state="frozen"/>
      <selection pane="bottomLeft" sqref="A1:L2"/>
    </sheetView>
  </sheetViews>
  <sheetFormatPr baseColWidth="10" defaultRowHeight="12.75" x14ac:dyDescent="0.2"/>
  <cols>
    <col min="1" max="1" width="2.7109375" style="58" customWidth="1"/>
    <col min="2" max="2" width="5.7109375" style="58" customWidth="1"/>
    <col min="3" max="10" width="2.85546875" style="58" customWidth="1"/>
    <col min="11" max="12" width="5.7109375" style="58" customWidth="1"/>
    <col min="13" max="13" width="12.7109375" style="58" customWidth="1"/>
    <col min="14" max="15" width="2.7109375" style="58" customWidth="1"/>
    <col min="16" max="16" width="12.7109375" style="58" customWidth="1"/>
    <col min="17" max="18" width="2.7109375" style="58" customWidth="1"/>
    <col min="19" max="19" width="12.7109375" style="58" customWidth="1"/>
    <col min="20" max="22" width="2.7109375" style="58" customWidth="1"/>
    <col min="23" max="23" width="36.7109375" style="58" customWidth="1"/>
    <col min="24" max="16384" width="11.42578125" style="58"/>
  </cols>
  <sheetData>
    <row r="1" spans="1:23" s="5" customFormat="1" ht="13.5" customHeight="1" x14ac:dyDescent="0.2">
      <c r="A1" s="392" t="s">
        <v>119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" t="s">
        <v>63</v>
      </c>
      <c r="N1" s="3"/>
      <c r="O1" s="4" t="s">
        <v>0</v>
      </c>
      <c r="P1" s="4"/>
      <c r="Q1" s="4" t="s">
        <v>1</v>
      </c>
      <c r="R1" s="3"/>
      <c r="S1" s="4"/>
      <c r="T1" s="56" t="s">
        <v>57</v>
      </c>
      <c r="U1" s="3"/>
      <c r="V1" s="3"/>
      <c r="W1" s="86" t="s">
        <v>62</v>
      </c>
    </row>
    <row r="2" spans="1:23" s="5" customFormat="1" ht="27" customHeight="1" thickBot="1" x14ac:dyDescent="0.3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90"/>
      <c r="N2" s="112"/>
      <c r="O2" s="112"/>
      <c r="P2" s="90"/>
      <c r="Q2" s="112"/>
      <c r="R2" s="112"/>
      <c r="S2" s="90"/>
      <c r="T2" s="112"/>
      <c r="U2" s="112"/>
      <c r="V2" s="111"/>
      <c r="W2" s="394" t="s">
        <v>58</v>
      </c>
    </row>
    <row r="3" spans="1:23" s="5" customFormat="1" ht="27" customHeight="1" x14ac:dyDescent="0.2">
      <c r="A3" s="460" t="s">
        <v>5</v>
      </c>
      <c r="B3" s="455" t="s">
        <v>6</v>
      </c>
      <c r="C3" s="471" t="s">
        <v>7</v>
      </c>
      <c r="D3" s="455" t="s">
        <v>8</v>
      </c>
      <c r="E3" s="471" t="s">
        <v>9</v>
      </c>
      <c r="F3" s="452" t="s">
        <v>10</v>
      </c>
      <c r="G3" s="464" t="s">
        <v>24</v>
      </c>
      <c r="H3" s="452" t="s">
        <v>11</v>
      </c>
      <c r="I3" s="464" t="s">
        <v>24</v>
      </c>
      <c r="J3" s="455" t="s">
        <v>12</v>
      </c>
      <c r="K3" s="467"/>
      <c r="L3" s="468"/>
      <c r="M3" s="449" t="s">
        <v>4</v>
      </c>
      <c r="N3" s="450"/>
      <c r="O3" s="451"/>
      <c r="P3" s="449" t="s">
        <v>4</v>
      </c>
      <c r="Q3" s="450"/>
      <c r="R3" s="451"/>
      <c r="S3" s="449" t="s">
        <v>4</v>
      </c>
      <c r="T3" s="450"/>
      <c r="U3" s="451"/>
      <c r="V3" s="446" t="s">
        <v>19</v>
      </c>
      <c r="W3" s="465"/>
    </row>
    <row r="4" spans="1:23" s="5" customFormat="1" ht="12.75" customHeight="1" x14ac:dyDescent="0.2">
      <c r="A4" s="461"/>
      <c r="B4" s="456"/>
      <c r="C4" s="472"/>
      <c r="D4" s="456"/>
      <c r="E4" s="472"/>
      <c r="F4" s="453"/>
      <c r="G4" s="453"/>
      <c r="H4" s="453"/>
      <c r="I4" s="453"/>
      <c r="J4" s="456"/>
      <c r="K4" s="469" t="s">
        <v>2</v>
      </c>
      <c r="L4" s="458" t="s">
        <v>3</v>
      </c>
      <c r="M4" s="122" t="s">
        <v>60</v>
      </c>
      <c r="N4" s="444" t="s">
        <v>64</v>
      </c>
      <c r="O4" s="442" t="s">
        <v>65</v>
      </c>
      <c r="P4" s="122" t="s">
        <v>60</v>
      </c>
      <c r="Q4" s="444" t="s">
        <v>64</v>
      </c>
      <c r="R4" s="442" t="s">
        <v>65</v>
      </c>
      <c r="S4" s="122" t="s">
        <v>60</v>
      </c>
      <c r="T4" s="444" t="s">
        <v>64</v>
      </c>
      <c r="U4" s="442" t="s">
        <v>65</v>
      </c>
      <c r="V4" s="447"/>
      <c r="W4" s="465"/>
    </row>
    <row r="5" spans="1:23" s="5" customFormat="1" ht="27" customHeight="1" thickBot="1" x14ac:dyDescent="0.35">
      <c r="A5" s="462"/>
      <c r="B5" s="457"/>
      <c r="C5" s="473"/>
      <c r="D5" s="457"/>
      <c r="E5" s="473"/>
      <c r="F5" s="454"/>
      <c r="G5" s="454"/>
      <c r="H5" s="454"/>
      <c r="I5" s="454"/>
      <c r="J5" s="457"/>
      <c r="K5" s="470"/>
      <c r="L5" s="459"/>
      <c r="M5" s="123"/>
      <c r="N5" s="445"/>
      <c r="O5" s="443"/>
      <c r="P5" s="123"/>
      <c r="Q5" s="445"/>
      <c r="R5" s="443"/>
      <c r="S5" s="123"/>
      <c r="T5" s="445"/>
      <c r="U5" s="443"/>
      <c r="V5" s="448"/>
      <c r="W5" s="466"/>
    </row>
    <row r="6" spans="1:23" ht="18" customHeight="1" x14ac:dyDescent="0.2">
      <c r="A6" s="101">
        <v>1</v>
      </c>
      <c r="B6" s="114"/>
      <c r="C6" s="113"/>
      <c r="D6" s="114"/>
      <c r="E6" s="113"/>
      <c r="F6" s="102"/>
      <c r="G6" s="102"/>
      <c r="H6" s="102"/>
      <c r="I6" s="102"/>
      <c r="J6" s="114"/>
      <c r="K6" s="113"/>
      <c r="L6" s="119"/>
      <c r="M6" s="124"/>
      <c r="N6" s="103"/>
      <c r="O6" s="104"/>
      <c r="P6" s="124"/>
      <c r="Q6" s="103"/>
      <c r="R6" s="104"/>
      <c r="S6" s="124"/>
      <c r="T6" s="103"/>
      <c r="U6" s="104"/>
      <c r="V6" s="129"/>
      <c r="W6" s="87" t="s">
        <v>50</v>
      </c>
    </row>
    <row r="7" spans="1:23" ht="18" customHeight="1" x14ac:dyDescent="0.2">
      <c r="A7" s="105">
        <v>2</v>
      </c>
      <c r="B7" s="116"/>
      <c r="C7" s="115"/>
      <c r="D7" s="116"/>
      <c r="E7" s="115"/>
      <c r="F7" s="93"/>
      <c r="G7" s="93"/>
      <c r="H7" s="93"/>
      <c r="I7" s="93"/>
      <c r="J7" s="116"/>
      <c r="K7" s="115"/>
      <c r="L7" s="120"/>
      <c r="M7" s="125"/>
      <c r="N7" s="94"/>
      <c r="O7" s="106"/>
      <c r="P7" s="125"/>
      <c r="Q7" s="94"/>
      <c r="R7" s="106"/>
      <c r="S7" s="125"/>
      <c r="T7" s="94"/>
      <c r="U7" s="106"/>
      <c r="V7" s="130"/>
      <c r="W7" s="9" t="s">
        <v>51</v>
      </c>
    </row>
    <row r="8" spans="1:23" ht="18" customHeight="1" thickBot="1" x14ac:dyDescent="0.25">
      <c r="A8" s="107">
        <v>3</v>
      </c>
      <c r="B8" s="118"/>
      <c r="C8" s="117"/>
      <c r="D8" s="118"/>
      <c r="E8" s="117"/>
      <c r="F8" s="108"/>
      <c r="G8" s="108"/>
      <c r="H8" s="108"/>
      <c r="I8" s="108"/>
      <c r="J8" s="118"/>
      <c r="K8" s="117"/>
      <c r="L8" s="121"/>
      <c r="M8" s="126"/>
      <c r="N8" s="109"/>
      <c r="O8" s="110"/>
      <c r="P8" s="126"/>
      <c r="Q8" s="109"/>
      <c r="R8" s="110"/>
      <c r="S8" s="126"/>
      <c r="T8" s="109"/>
      <c r="U8" s="110"/>
      <c r="V8" s="131"/>
      <c r="W8" s="9" t="s">
        <v>53</v>
      </c>
    </row>
    <row r="9" spans="1:23" ht="18" customHeight="1" x14ac:dyDescent="0.2">
      <c r="A9" s="101">
        <v>4</v>
      </c>
      <c r="B9" s="114"/>
      <c r="C9" s="113"/>
      <c r="D9" s="114"/>
      <c r="E9" s="113"/>
      <c r="F9" s="102"/>
      <c r="G9" s="102"/>
      <c r="H9" s="102"/>
      <c r="I9" s="102"/>
      <c r="J9" s="114"/>
      <c r="K9" s="113"/>
      <c r="L9" s="119"/>
      <c r="M9" s="124"/>
      <c r="N9" s="103"/>
      <c r="O9" s="104"/>
      <c r="P9" s="124"/>
      <c r="Q9" s="103"/>
      <c r="R9" s="104"/>
      <c r="S9" s="124"/>
      <c r="T9" s="103"/>
      <c r="U9" s="104"/>
      <c r="V9" s="129"/>
      <c r="W9" s="9" t="s">
        <v>54</v>
      </c>
    </row>
    <row r="10" spans="1:23" ht="18" customHeight="1" x14ac:dyDescent="0.2">
      <c r="A10" s="105">
        <v>5</v>
      </c>
      <c r="B10" s="116"/>
      <c r="C10" s="115"/>
      <c r="D10" s="116"/>
      <c r="E10" s="115"/>
      <c r="F10" s="93"/>
      <c r="G10" s="93"/>
      <c r="H10" s="93"/>
      <c r="I10" s="93"/>
      <c r="J10" s="116"/>
      <c r="K10" s="115"/>
      <c r="L10" s="120"/>
      <c r="M10" s="125"/>
      <c r="N10" s="94"/>
      <c r="O10" s="106"/>
      <c r="P10" s="125"/>
      <c r="Q10" s="94"/>
      <c r="R10" s="106"/>
      <c r="S10" s="125"/>
      <c r="T10" s="94"/>
      <c r="U10" s="106"/>
      <c r="V10" s="130"/>
      <c r="W10" s="9" t="s">
        <v>52</v>
      </c>
    </row>
    <row r="11" spans="1:23" ht="18" customHeight="1" thickBot="1" x14ac:dyDescent="0.25">
      <c r="A11" s="107">
        <v>6</v>
      </c>
      <c r="B11" s="118"/>
      <c r="C11" s="117"/>
      <c r="D11" s="118"/>
      <c r="E11" s="117"/>
      <c r="F11" s="108"/>
      <c r="G11" s="108"/>
      <c r="H11" s="108"/>
      <c r="I11" s="108"/>
      <c r="J11" s="118"/>
      <c r="K11" s="117"/>
      <c r="L11" s="121"/>
      <c r="M11" s="126"/>
      <c r="N11" s="109"/>
      <c r="O11" s="110"/>
      <c r="P11" s="126"/>
      <c r="Q11" s="109"/>
      <c r="R11" s="110"/>
      <c r="S11" s="126"/>
      <c r="T11" s="109"/>
      <c r="U11" s="110"/>
      <c r="V11" s="131"/>
      <c r="W11" s="9" t="s">
        <v>55</v>
      </c>
    </row>
    <row r="12" spans="1:23" ht="18" customHeight="1" x14ac:dyDescent="0.2">
      <c r="A12" s="101">
        <v>7</v>
      </c>
      <c r="B12" s="114"/>
      <c r="C12" s="113"/>
      <c r="D12" s="114"/>
      <c r="E12" s="113"/>
      <c r="F12" s="102"/>
      <c r="G12" s="102"/>
      <c r="H12" s="102"/>
      <c r="I12" s="102"/>
      <c r="J12" s="114"/>
      <c r="K12" s="113"/>
      <c r="L12" s="119"/>
      <c r="M12" s="124"/>
      <c r="N12" s="103"/>
      <c r="O12" s="104"/>
      <c r="P12" s="124"/>
      <c r="Q12" s="103"/>
      <c r="R12" s="104"/>
      <c r="S12" s="124"/>
      <c r="T12" s="103"/>
      <c r="U12" s="104"/>
      <c r="V12" s="129"/>
      <c r="W12" s="9" t="s">
        <v>56</v>
      </c>
    </row>
    <row r="13" spans="1:23" ht="18" customHeight="1" thickBot="1" x14ac:dyDescent="0.25">
      <c r="A13" s="105">
        <v>8</v>
      </c>
      <c r="B13" s="116"/>
      <c r="C13" s="115"/>
      <c r="D13" s="116"/>
      <c r="E13" s="115"/>
      <c r="F13" s="93"/>
      <c r="G13" s="93"/>
      <c r="H13" s="93"/>
      <c r="I13" s="93"/>
      <c r="J13" s="116"/>
      <c r="K13" s="115"/>
      <c r="L13" s="120"/>
      <c r="M13" s="125"/>
      <c r="N13" s="94"/>
      <c r="O13" s="106"/>
      <c r="P13" s="125"/>
      <c r="Q13" s="94"/>
      <c r="R13" s="106"/>
      <c r="S13" s="125"/>
      <c r="T13" s="94"/>
      <c r="U13" s="106"/>
      <c r="V13" s="130"/>
      <c r="W13" s="12" t="s">
        <v>59</v>
      </c>
    </row>
    <row r="14" spans="1:23" ht="18" customHeight="1" thickBot="1" x14ac:dyDescent="0.25">
      <c r="A14" s="107">
        <v>9</v>
      </c>
      <c r="B14" s="118"/>
      <c r="C14" s="117"/>
      <c r="D14" s="118"/>
      <c r="E14" s="117"/>
      <c r="F14" s="108"/>
      <c r="G14" s="108"/>
      <c r="H14" s="108"/>
      <c r="I14" s="108"/>
      <c r="J14" s="118"/>
      <c r="K14" s="117"/>
      <c r="L14" s="121"/>
      <c r="M14" s="126"/>
      <c r="N14" s="109"/>
      <c r="O14" s="110"/>
      <c r="P14" s="126"/>
      <c r="Q14" s="109"/>
      <c r="R14" s="110"/>
      <c r="S14" s="126"/>
      <c r="T14" s="109"/>
      <c r="U14" s="110"/>
      <c r="V14" s="131"/>
    </row>
    <row r="15" spans="1:23" ht="18" customHeight="1" x14ac:dyDescent="0.2">
      <c r="A15" s="101">
        <v>10</v>
      </c>
      <c r="B15" s="114"/>
      <c r="C15" s="113"/>
      <c r="D15" s="114"/>
      <c r="E15" s="113"/>
      <c r="F15" s="102"/>
      <c r="G15" s="102"/>
      <c r="H15" s="102"/>
      <c r="I15" s="102"/>
      <c r="J15" s="114"/>
      <c r="K15" s="113"/>
      <c r="L15" s="119"/>
      <c r="M15" s="124"/>
      <c r="N15" s="103"/>
      <c r="O15" s="104"/>
      <c r="P15" s="124"/>
      <c r="Q15" s="103"/>
      <c r="R15" s="104"/>
      <c r="S15" s="124"/>
      <c r="T15" s="103"/>
      <c r="U15" s="104"/>
      <c r="V15" s="129"/>
    </row>
    <row r="16" spans="1:23" ht="18" customHeight="1" x14ac:dyDescent="0.2">
      <c r="A16" s="105">
        <v>11</v>
      </c>
      <c r="B16" s="116"/>
      <c r="C16" s="115"/>
      <c r="D16" s="116"/>
      <c r="E16" s="115"/>
      <c r="F16" s="93"/>
      <c r="G16" s="93"/>
      <c r="H16" s="93"/>
      <c r="I16" s="93"/>
      <c r="J16" s="116"/>
      <c r="K16" s="115"/>
      <c r="L16" s="120"/>
      <c r="M16" s="125"/>
      <c r="N16" s="94"/>
      <c r="O16" s="106"/>
      <c r="P16" s="125"/>
      <c r="Q16" s="94"/>
      <c r="R16" s="106"/>
      <c r="S16" s="125"/>
      <c r="T16" s="94"/>
      <c r="U16" s="106"/>
      <c r="V16" s="130"/>
    </row>
    <row r="17" spans="1:22" ht="18" customHeight="1" thickBot="1" x14ac:dyDescent="0.25">
      <c r="A17" s="107">
        <v>12</v>
      </c>
      <c r="B17" s="118"/>
      <c r="C17" s="117"/>
      <c r="D17" s="118"/>
      <c r="E17" s="117"/>
      <c r="F17" s="108"/>
      <c r="G17" s="108"/>
      <c r="H17" s="108"/>
      <c r="I17" s="108"/>
      <c r="J17" s="118"/>
      <c r="K17" s="117"/>
      <c r="L17" s="121"/>
      <c r="M17" s="126"/>
      <c r="N17" s="109"/>
      <c r="O17" s="110"/>
      <c r="P17" s="126"/>
      <c r="Q17" s="109"/>
      <c r="R17" s="110"/>
      <c r="S17" s="126"/>
      <c r="T17" s="109"/>
      <c r="U17" s="110"/>
      <c r="V17" s="131"/>
    </row>
    <row r="18" spans="1:22" ht="18" customHeight="1" x14ac:dyDescent="0.2">
      <c r="A18" s="101">
        <v>13</v>
      </c>
      <c r="B18" s="114"/>
      <c r="C18" s="113"/>
      <c r="D18" s="114"/>
      <c r="E18" s="113"/>
      <c r="F18" s="102"/>
      <c r="G18" s="102"/>
      <c r="H18" s="102"/>
      <c r="I18" s="102"/>
      <c r="J18" s="114"/>
      <c r="K18" s="113"/>
      <c r="L18" s="119"/>
      <c r="M18" s="124"/>
      <c r="N18" s="103"/>
      <c r="O18" s="104"/>
      <c r="P18" s="124"/>
      <c r="Q18" s="103"/>
      <c r="R18" s="104"/>
      <c r="S18" s="124"/>
      <c r="T18" s="103"/>
      <c r="U18" s="104"/>
      <c r="V18" s="129"/>
    </row>
    <row r="19" spans="1:22" ht="18" customHeight="1" x14ac:dyDescent="0.2">
      <c r="A19" s="105">
        <v>14</v>
      </c>
      <c r="B19" s="116"/>
      <c r="C19" s="115"/>
      <c r="D19" s="116"/>
      <c r="E19" s="115"/>
      <c r="F19" s="93"/>
      <c r="G19" s="93"/>
      <c r="H19" s="93"/>
      <c r="I19" s="93"/>
      <c r="J19" s="116"/>
      <c r="K19" s="115"/>
      <c r="L19" s="120"/>
      <c r="M19" s="125"/>
      <c r="N19" s="94"/>
      <c r="O19" s="106"/>
      <c r="P19" s="125"/>
      <c r="Q19" s="94"/>
      <c r="R19" s="106"/>
      <c r="S19" s="125"/>
      <c r="T19" s="94"/>
      <c r="U19" s="106"/>
      <c r="V19" s="130"/>
    </row>
    <row r="20" spans="1:22" ht="18" customHeight="1" thickBot="1" x14ac:dyDescent="0.25">
      <c r="A20" s="107">
        <v>15</v>
      </c>
      <c r="B20" s="118"/>
      <c r="C20" s="117"/>
      <c r="D20" s="118"/>
      <c r="E20" s="117"/>
      <c r="F20" s="108"/>
      <c r="G20" s="108"/>
      <c r="H20" s="108"/>
      <c r="I20" s="108"/>
      <c r="J20" s="118"/>
      <c r="K20" s="117"/>
      <c r="L20" s="121"/>
      <c r="M20" s="126"/>
      <c r="N20" s="109"/>
      <c r="O20" s="110"/>
      <c r="P20" s="126"/>
      <c r="Q20" s="109"/>
      <c r="R20" s="110"/>
      <c r="S20" s="126"/>
      <c r="T20" s="109"/>
      <c r="U20" s="110"/>
      <c r="V20" s="131"/>
    </row>
    <row r="21" spans="1:22" ht="18" customHeight="1" x14ac:dyDescent="0.2">
      <c r="A21" s="101">
        <v>16</v>
      </c>
      <c r="B21" s="114"/>
      <c r="C21" s="113"/>
      <c r="D21" s="114"/>
      <c r="E21" s="113"/>
      <c r="F21" s="102"/>
      <c r="G21" s="102"/>
      <c r="H21" s="102"/>
      <c r="I21" s="102"/>
      <c r="J21" s="114"/>
      <c r="K21" s="113"/>
      <c r="L21" s="119"/>
      <c r="M21" s="124"/>
      <c r="N21" s="103"/>
      <c r="O21" s="104"/>
      <c r="P21" s="124"/>
      <c r="Q21" s="103"/>
      <c r="R21" s="104"/>
      <c r="S21" s="124"/>
      <c r="T21" s="103"/>
      <c r="U21" s="104"/>
      <c r="V21" s="129"/>
    </row>
    <row r="22" spans="1:22" ht="18" customHeight="1" x14ac:dyDescent="0.2">
      <c r="A22" s="105">
        <v>17</v>
      </c>
      <c r="B22" s="116"/>
      <c r="C22" s="115"/>
      <c r="D22" s="116"/>
      <c r="E22" s="115"/>
      <c r="F22" s="93"/>
      <c r="G22" s="93"/>
      <c r="H22" s="93"/>
      <c r="I22" s="93"/>
      <c r="J22" s="116"/>
      <c r="K22" s="115"/>
      <c r="L22" s="120"/>
      <c r="M22" s="125"/>
      <c r="N22" s="94"/>
      <c r="O22" s="106"/>
      <c r="P22" s="125"/>
      <c r="Q22" s="94"/>
      <c r="R22" s="106"/>
      <c r="S22" s="125"/>
      <c r="T22" s="94"/>
      <c r="U22" s="106"/>
      <c r="V22" s="130"/>
    </row>
    <row r="23" spans="1:22" ht="18" customHeight="1" thickBot="1" x14ac:dyDescent="0.25">
      <c r="A23" s="107">
        <v>18</v>
      </c>
      <c r="B23" s="118"/>
      <c r="C23" s="117"/>
      <c r="D23" s="118"/>
      <c r="E23" s="117"/>
      <c r="F23" s="108"/>
      <c r="G23" s="108"/>
      <c r="H23" s="108"/>
      <c r="I23" s="108"/>
      <c r="J23" s="118"/>
      <c r="K23" s="117"/>
      <c r="L23" s="121"/>
      <c r="M23" s="126"/>
      <c r="N23" s="109"/>
      <c r="O23" s="110"/>
      <c r="P23" s="126"/>
      <c r="Q23" s="109"/>
      <c r="R23" s="110"/>
      <c r="S23" s="126"/>
      <c r="T23" s="109"/>
      <c r="U23" s="110"/>
      <c r="V23" s="131"/>
    </row>
    <row r="24" spans="1:22" ht="18" customHeight="1" x14ac:dyDescent="0.2">
      <c r="A24" s="101">
        <v>19</v>
      </c>
      <c r="B24" s="114"/>
      <c r="C24" s="113"/>
      <c r="D24" s="114"/>
      <c r="E24" s="113"/>
      <c r="F24" s="102"/>
      <c r="G24" s="102"/>
      <c r="H24" s="102"/>
      <c r="I24" s="102"/>
      <c r="J24" s="114"/>
      <c r="K24" s="113"/>
      <c r="L24" s="119"/>
      <c r="M24" s="124"/>
      <c r="N24" s="103"/>
      <c r="O24" s="104"/>
      <c r="P24" s="124"/>
      <c r="Q24" s="103"/>
      <c r="R24" s="104"/>
      <c r="S24" s="124"/>
      <c r="T24" s="103"/>
      <c r="U24" s="104"/>
      <c r="V24" s="129"/>
    </row>
    <row r="25" spans="1:22" ht="18" customHeight="1" x14ac:dyDescent="0.2">
      <c r="A25" s="105">
        <v>20</v>
      </c>
      <c r="B25" s="116"/>
      <c r="C25" s="115"/>
      <c r="D25" s="116"/>
      <c r="E25" s="115"/>
      <c r="F25" s="93"/>
      <c r="G25" s="93"/>
      <c r="H25" s="93"/>
      <c r="I25" s="93"/>
      <c r="J25" s="116"/>
      <c r="K25" s="115"/>
      <c r="L25" s="120"/>
      <c r="M25" s="125"/>
      <c r="N25" s="94"/>
      <c r="O25" s="106"/>
      <c r="P25" s="125"/>
      <c r="Q25" s="94"/>
      <c r="R25" s="106"/>
      <c r="S25" s="125"/>
      <c r="T25" s="94"/>
      <c r="U25" s="106"/>
      <c r="V25" s="130"/>
    </row>
    <row r="26" spans="1:22" ht="18" customHeight="1" thickBot="1" x14ac:dyDescent="0.25">
      <c r="A26" s="107">
        <v>21</v>
      </c>
      <c r="B26" s="118"/>
      <c r="C26" s="117"/>
      <c r="D26" s="118"/>
      <c r="E26" s="117"/>
      <c r="F26" s="108"/>
      <c r="G26" s="108"/>
      <c r="H26" s="108"/>
      <c r="I26" s="108"/>
      <c r="J26" s="118"/>
      <c r="K26" s="117"/>
      <c r="L26" s="121"/>
      <c r="M26" s="126"/>
      <c r="N26" s="109"/>
      <c r="O26" s="110"/>
      <c r="P26" s="126"/>
      <c r="Q26" s="109"/>
      <c r="R26" s="110"/>
      <c r="S26" s="126"/>
      <c r="T26" s="109"/>
      <c r="U26" s="110"/>
      <c r="V26" s="131"/>
    </row>
    <row r="27" spans="1:22" ht="18" customHeight="1" x14ac:dyDescent="0.2">
      <c r="A27" s="101">
        <v>22</v>
      </c>
      <c r="B27" s="114"/>
      <c r="C27" s="113"/>
      <c r="D27" s="114"/>
      <c r="E27" s="113"/>
      <c r="F27" s="102"/>
      <c r="G27" s="102"/>
      <c r="H27" s="102"/>
      <c r="I27" s="102"/>
      <c r="J27" s="114"/>
      <c r="K27" s="113"/>
      <c r="L27" s="119"/>
      <c r="M27" s="124"/>
      <c r="N27" s="103"/>
      <c r="O27" s="104"/>
      <c r="P27" s="124"/>
      <c r="Q27" s="103"/>
      <c r="R27" s="104"/>
      <c r="S27" s="124"/>
      <c r="T27" s="103"/>
      <c r="U27" s="104"/>
      <c r="V27" s="129"/>
    </row>
    <row r="28" spans="1:22" ht="18" customHeight="1" x14ac:dyDescent="0.2">
      <c r="A28" s="105">
        <v>23</v>
      </c>
      <c r="B28" s="116"/>
      <c r="C28" s="115"/>
      <c r="D28" s="116"/>
      <c r="E28" s="115"/>
      <c r="F28" s="93"/>
      <c r="G28" s="93"/>
      <c r="H28" s="93"/>
      <c r="I28" s="93"/>
      <c r="J28" s="116"/>
      <c r="K28" s="115"/>
      <c r="L28" s="120"/>
      <c r="M28" s="125"/>
      <c r="N28" s="94"/>
      <c r="O28" s="106"/>
      <c r="P28" s="125"/>
      <c r="Q28" s="94"/>
      <c r="R28" s="106"/>
      <c r="S28" s="125"/>
      <c r="T28" s="94"/>
      <c r="U28" s="106"/>
      <c r="V28" s="130"/>
    </row>
    <row r="29" spans="1:22" ht="18" customHeight="1" thickBot="1" x14ac:dyDescent="0.25">
      <c r="A29" s="107">
        <v>24</v>
      </c>
      <c r="B29" s="118"/>
      <c r="C29" s="117"/>
      <c r="D29" s="118"/>
      <c r="E29" s="117"/>
      <c r="F29" s="108"/>
      <c r="G29" s="108"/>
      <c r="H29" s="108"/>
      <c r="I29" s="108"/>
      <c r="J29" s="118"/>
      <c r="K29" s="117"/>
      <c r="L29" s="121"/>
      <c r="M29" s="126"/>
      <c r="N29" s="109"/>
      <c r="O29" s="110"/>
      <c r="P29" s="126"/>
      <c r="Q29" s="109"/>
      <c r="R29" s="110"/>
      <c r="S29" s="126"/>
      <c r="T29" s="109"/>
      <c r="U29" s="110"/>
      <c r="V29" s="131"/>
    </row>
    <row r="30" spans="1:22" ht="18" customHeight="1" x14ac:dyDescent="0.2">
      <c r="A30" s="101">
        <v>25</v>
      </c>
      <c r="B30" s="114"/>
      <c r="C30" s="113"/>
      <c r="D30" s="114"/>
      <c r="E30" s="113"/>
      <c r="F30" s="102"/>
      <c r="G30" s="102"/>
      <c r="H30" s="102"/>
      <c r="I30" s="102"/>
      <c r="J30" s="114"/>
      <c r="K30" s="113"/>
      <c r="L30" s="119"/>
      <c r="M30" s="124"/>
      <c r="N30" s="103"/>
      <c r="O30" s="104"/>
      <c r="P30" s="124"/>
      <c r="Q30" s="103"/>
      <c r="R30" s="104"/>
      <c r="S30" s="124"/>
      <c r="T30" s="103"/>
      <c r="U30" s="104"/>
      <c r="V30" s="129"/>
    </row>
    <row r="31" spans="1:22" ht="18" customHeight="1" x14ac:dyDescent="0.2">
      <c r="A31" s="105">
        <v>26</v>
      </c>
      <c r="B31" s="116"/>
      <c r="C31" s="115"/>
      <c r="D31" s="116"/>
      <c r="E31" s="115"/>
      <c r="F31" s="93"/>
      <c r="G31" s="93"/>
      <c r="H31" s="93"/>
      <c r="I31" s="93"/>
      <c r="J31" s="116"/>
      <c r="K31" s="115"/>
      <c r="L31" s="120"/>
      <c r="M31" s="125"/>
      <c r="N31" s="94"/>
      <c r="O31" s="106"/>
      <c r="P31" s="125"/>
      <c r="Q31" s="94"/>
      <c r="R31" s="106"/>
      <c r="S31" s="125"/>
      <c r="T31" s="94"/>
      <c r="U31" s="106"/>
      <c r="V31" s="130"/>
    </row>
    <row r="32" spans="1:22" ht="18" customHeight="1" thickBot="1" x14ac:dyDescent="0.25">
      <c r="A32" s="107">
        <v>27</v>
      </c>
      <c r="B32" s="118"/>
      <c r="C32" s="117"/>
      <c r="D32" s="118"/>
      <c r="E32" s="117"/>
      <c r="F32" s="108"/>
      <c r="G32" s="108"/>
      <c r="H32" s="108"/>
      <c r="I32" s="108"/>
      <c r="J32" s="118"/>
      <c r="K32" s="117"/>
      <c r="L32" s="121"/>
      <c r="M32" s="126"/>
      <c r="N32" s="109"/>
      <c r="O32" s="110"/>
      <c r="P32" s="126"/>
      <c r="Q32" s="109"/>
      <c r="R32" s="110"/>
      <c r="S32" s="126"/>
      <c r="T32" s="109"/>
      <c r="U32" s="110"/>
      <c r="V32" s="131"/>
    </row>
    <row r="33" spans="1:23" ht="18" customHeight="1" x14ac:dyDescent="0.2">
      <c r="A33" s="101">
        <v>28</v>
      </c>
      <c r="B33" s="114"/>
      <c r="C33" s="113"/>
      <c r="D33" s="114"/>
      <c r="E33" s="113"/>
      <c r="F33" s="102"/>
      <c r="G33" s="102"/>
      <c r="H33" s="102"/>
      <c r="I33" s="102"/>
      <c r="J33" s="114"/>
      <c r="K33" s="113"/>
      <c r="L33" s="119"/>
      <c r="M33" s="124"/>
      <c r="N33" s="103"/>
      <c r="O33" s="104"/>
      <c r="P33" s="124"/>
      <c r="Q33" s="103"/>
      <c r="R33" s="104"/>
      <c r="S33" s="124"/>
      <c r="T33" s="103"/>
      <c r="U33" s="104"/>
      <c r="V33" s="129"/>
    </row>
    <row r="34" spans="1:23" ht="18" customHeight="1" x14ac:dyDescent="0.2">
      <c r="A34" s="105">
        <v>29</v>
      </c>
      <c r="B34" s="116"/>
      <c r="C34" s="115"/>
      <c r="D34" s="116"/>
      <c r="E34" s="115"/>
      <c r="F34" s="93"/>
      <c r="G34" s="93"/>
      <c r="H34" s="93"/>
      <c r="I34" s="93"/>
      <c r="J34" s="116"/>
      <c r="K34" s="115"/>
      <c r="L34" s="120"/>
      <c r="M34" s="125"/>
      <c r="N34" s="94"/>
      <c r="O34" s="106"/>
      <c r="P34" s="125"/>
      <c r="Q34" s="94"/>
      <c r="R34" s="106"/>
      <c r="S34" s="125"/>
      <c r="T34" s="94"/>
      <c r="U34" s="106"/>
      <c r="V34" s="130"/>
    </row>
    <row r="35" spans="1:23" ht="18" customHeight="1" thickBot="1" x14ac:dyDescent="0.25">
      <c r="A35" s="107">
        <v>30</v>
      </c>
      <c r="B35" s="118"/>
      <c r="C35" s="117"/>
      <c r="D35" s="118"/>
      <c r="E35" s="117"/>
      <c r="F35" s="108"/>
      <c r="G35" s="108"/>
      <c r="H35" s="108"/>
      <c r="I35" s="108"/>
      <c r="J35" s="118"/>
      <c r="K35" s="117"/>
      <c r="L35" s="121"/>
      <c r="M35" s="126"/>
      <c r="N35" s="109"/>
      <c r="O35" s="110"/>
      <c r="P35" s="126"/>
      <c r="Q35" s="109"/>
      <c r="R35" s="110"/>
      <c r="S35" s="126"/>
      <c r="T35" s="109"/>
      <c r="U35" s="110"/>
      <c r="V35" s="131"/>
    </row>
    <row r="36" spans="1:23" ht="18" customHeight="1" x14ac:dyDescent="0.2">
      <c r="A36" s="101">
        <v>31</v>
      </c>
      <c r="B36" s="114"/>
      <c r="C36" s="113"/>
      <c r="D36" s="114"/>
      <c r="E36" s="113"/>
      <c r="F36" s="102"/>
      <c r="G36" s="102"/>
      <c r="H36" s="102"/>
      <c r="I36" s="102"/>
      <c r="J36" s="114"/>
      <c r="K36" s="113"/>
      <c r="L36" s="119"/>
      <c r="M36" s="124"/>
      <c r="N36" s="103"/>
      <c r="O36" s="104"/>
      <c r="P36" s="124"/>
      <c r="Q36" s="103"/>
      <c r="R36" s="104"/>
      <c r="S36" s="124"/>
      <c r="T36" s="103"/>
      <c r="U36" s="104"/>
      <c r="V36" s="129"/>
    </row>
    <row r="37" spans="1:23" ht="18" customHeight="1" thickBot="1" x14ac:dyDescent="0.25">
      <c r="A37" s="105">
        <v>32</v>
      </c>
      <c r="B37" s="116"/>
      <c r="C37" s="115"/>
      <c r="D37" s="116"/>
      <c r="E37" s="115"/>
      <c r="F37" s="93"/>
      <c r="G37" s="93"/>
      <c r="H37" s="93"/>
      <c r="I37" s="93"/>
      <c r="J37" s="116"/>
      <c r="K37" s="115"/>
      <c r="L37" s="120"/>
      <c r="M37" s="125"/>
      <c r="N37" s="94"/>
      <c r="O37" s="106"/>
      <c r="P37" s="125"/>
      <c r="Q37" s="94"/>
      <c r="R37" s="106"/>
      <c r="S37" s="125"/>
      <c r="T37" s="94"/>
      <c r="U37" s="106"/>
      <c r="V37" s="130"/>
    </row>
    <row r="38" spans="1:23" ht="18" customHeight="1" thickBot="1" x14ac:dyDescent="0.25">
      <c r="A38" s="107">
        <v>33</v>
      </c>
      <c r="B38" s="118"/>
      <c r="C38" s="117"/>
      <c r="D38" s="118"/>
      <c r="E38" s="117"/>
      <c r="F38" s="108"/>
      <c r="G38" s="108"/>
      <c r="H38" s="108"/>
      <c r="I38" s="108"/>
      <c r="J38" s="118"/>
      <c r="K38" s="117"/>
      <c r="L38" s="121"/>
      <c r="M38" s="126"/>
      <c r="N38" s="109"/>
      <c r="O38" s="110"/>
      <c r="P38" s="126"/>
      <c r="Q38" s="109"/>
      <c r="R38" s="110"/>
      <c r="S38" s="126"/>
      <c r="T38" s="109"/>
      <c r="U38" s="110"/>
      <c r="V38" s="131"/>
      <c r="W38" s="377" t="s">
        <v>66</v>
      </c>
    </row>
    <row r="39" spans="1:23" ht="18" customHeight="1" x14ac:dyDescent="0.2">
      <c r="A39" s="101">
        <v>34</v>
      </c>
      <c r="B39" s="114"/>
      <c r="C39" s="113"/>
      <c r="D39" s="114"/>
      <c r="E39" s="113"/>
      <c r="F39" s="102"/>
      <c r="G39" s="102"/>
      <c r="H39" s="102"/>
      <c r="I39" s="102"/>
      <c r="J39" s="114"/>
      <c r="K39" s="113"/>
      <c r="L39" s="119"/>
      <c r="M39" s="124"/>
      <c r="N39" s="103"/>
      <c r="O39" s="104"/>
      <c r="P39" s="124"/>
      <c r="Q39" s="103"/>
      <c r="R39" s="104"/>
      <c r="S39" s="124"/>
      <c r="T39" s="103"/>
      <c r="U39" s="104"/>
      <c r="V39" s="129"/>
      <c r="W39" s="378"/>
    </row>
    <row r="40" spans="1:23" ht="18" customHeight="1" x14ac:dyDescent="0.2">
      <c r="A40" s="105">
        <v>35</v>
      </c>
      <c r="B40" s="116"/>
      <c r="C40" s="115"/>
      <c r="D40" s="116"/>
      <c r="E40" s="115"/>
      <c r="F40" s="93"/>
      <c r="G40" s="93"/>
      <c r="H40" s="93"/>
      <c r="I40" s="93"/>
      <c r="J40" s="116"/>
      <c r="K40" s="115"/>
      <c r="L40" s="120"/>
      <c r="M40" s="125"/>
      <c r="N40" s="94"/>
      <c r="O40" s="106"/>
      <c r="P40" s="125"/>
      <c r="Q40" s="94"/>
      <c r="R40" s="106"/>
      <c r="S40" s="125"/>
      <c r="T40" s="94"/>
      <c r="U40" s="106"/>
      <c r="V40" s="130"/>
      <c r="W40" s="378"/>
    </row>
    <row r="41" spans="1:23" ht="18" customHeight="1" thickBot="1" x14ac:dyDescent="0.25">
      <c r="A41" s="107">
        <v>36</v>
      </c>
      <c r="B41" s="118"/>
      <c r="C41" s="117"/>
      <c r="D41" s="118"/>
      <c r="E41" s="117"/>
      <c r="F41" s="108"/>
      <c r="G41" s="108"/>
      <c r="H41" s="108"/>
      <c r="I41" s="108"/>
      <c r="J41" s="118"/>
      <c r="K41" s="117"/>
      <c r="L41" s="121"/>
      <c r="M41" s="126"/>
      <c r="N41" s="109"/>
      <c r="O41" s="110"/>
      <c r="P41" s="126"/>
      <c r="Q41" s="109"/>
      <c r="R41" s="110"/>
      <c r="S41" s="126"/>
      <c r="T41" s="109"/>
      <c r="U41" s="110"/>
      <c r="V41" s="131"/>
      <c r="W41" s="378"/>
    </row>
    <row r="42" spans="1:23" ht="15" customHeight="1" thickBot="1" x14ac:dyDescent="0.25">
      <c r="A42" s="426" t="s">
        <v>13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93"/>
      <c r="M42" s="127">
        <f>IF(ISBLANK(M6:M41)," ",(SUM(M6:M41)))</f>
        <v>0</v>
      </c>
      <c r="N42" s="98">
        <f>IF(ISBLANK(N6:N41)," ",(COUNT(N6:N41)))</f>
        <v>0</v>
      </c>
      <c r="O42" s="128">
        <f>IF(ISBLANK(O6:O41)," ",(COUNT(O6:O41)))</f>
        <v>0</v>
      </c>
      <c r="P42" s="127">
        <f>IF(ISBLANK(P6:P41)," ",(SUM(P6:P41)))</f>
        <v>0</v>
      </c>
      <c r="Q42" s="98">
        <f>IF(ISBLANK(Q6:Q41)," ",(COUNT(Q6:Q41)))</f>
        <v>0</v>
      </c>
      <c r="R42" s="128">
        <f>IF(ISBLANK(R6:R41)," ",(COUNT(R6:R41)))</f>
        <v>0</v>
      </c>
      <c r="S42" s="127">
        <f>IF(ISBLANK(S6:S41)," ",(SUM(S6:S41)))</f>
        <v>0</v>
      </c>
      <c r="T42" s="98">
        <f>IF(ISBLANK(T6:T41)," ",(COUNT(T6:T41)))</f>
        <v>0</v>
      </c>
      <c r="U42" s="128">
        <f>IF(ISBLANK(U6:U41)," ",(COUNT(U6:U41)))</f>
        <v>0</v>
      </c>
      <c r="V42" s="128">
        <f>IF(ISBLANK(V6:V41)," ",(COUNT(V6:V41)))</f>
        <v>0</v>
      </c>
      <c r="W42" s="378"/>
    </row>
    <row r="43" spans="1:23" ht="15" customHeight="1" thickBot="1" x14ac:dyDescent="0.25">
      <c r="A43" s="426" t="s">
        <v>14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93"/>
      <c r="M43" s="438">
        <f>(N42-O42)*50</f>
        <v>0</v>
      </c>
      <c r="N43" s="438"/>
      <c r="O43" s="438"/>
      <c r="P43" s="438">
        <f>(Q42-R42)*50</f>
        <v>0</v>
      </c>
      <c r="Q43" s="438"/>
      <c r="R43" s="438"/>
      <c r="S43" s="438">
        <f>(T42-U42)*50</f>
        <v>0</v>
      </c>
      <c r="T43" s="438"/>
      <c r="U43" s="438"/>
      <c r="V43" s="434">
        <f>K42+L42+N42+O42+Q42+R42+T42+U42+V42</f>
        <v>0</v>
      </c>
      <c r="W43" s="378"/>
    </row>
    <row r="44" spans="1:23" ht="15" customHeight="1" thickBot="1" x14ac:dyDescent="0.25">
      <c r="A44" s="426" t="s">
        <v>15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93"/>
      <c r="M44" s="438">
        <f>(R42+U42)*40</f>
        <v>0</v>
      </c>
      <c r="N44" s="438"/>
      <c r="O44" s="438"/>
      <c r="P44" s="438">
        <f>(O42+U42)*40</f>
        <v>0</v>
      </c>
      <c r="Q44" s="438"/>
      <c r="R44" s="438"/>
      <c r="S44" s="438">
        <f>(O42+R42)*40</f>
        <v>0</v>
      </c>
      <c r="T44" s="438"/>
      <c r="U44" s="438"/>
      <c r="V44" s="435"/>
      <c r="W44" s="378"/>
    </row>
    <row r="45" spans="1:23" ht="24" customHeight="1" thickBot="1" x14ac:dyDescent="0.25">
      <c r="A45" s="440" t="s">
        <v>61</v>
      </c>
      <c r="B45" s="441"/>
      <c r="C45" s="441"/>
      <c r="D45" s="441"/>
      <c r="E45" s="441"/>
      <c r="F45" s="441"/>
      <c r="G45" s="426" t="s">
        <v>17</v>
      </c>
      <c r="H45" s="427"/>
      <c r="I45" s="427"/>
      <c r="J45" s="427"/>
      <c r="K45" s="427"/>
      <c r="L45" s="493"/>
      <c r="M45" s="439">
        <f>SUM(M42,M43,M44)</f>
        <v>0</v>
      </c>
      <c r="N45" s="439"/>
      <c r="O45" s="439"/>
      <c r="P45" s="439">
        <f>SUM(P42,P43,P44)</f>
        <v>0</v>
      </c>
      <c r="Q45" s="439"/>
      <c r="R45" s="439"/>
      <c r="S45" s="439">
        <f>SUM(S42,S43,S44)</f>
        <v>0</v>
      </c>
      <c r="T45" s="439"/>
      <c r="U45" s="439"/>
      <c r="V45" s="435"/>
      <c r="W45" s="378"/>
    </row>
    <row r="46" spans="1:23" ht="24" customHeight="1" thickBot="1" x14ac:dyDescent="0.25">
      <c r="A46" s="100" t="s">
        <v>16</v>
      </c>
      <c r="B46" s="431">
        <f>SUM(M46:U46)</f>
        <v>0</v>
      </c>
      <c r="C46" s="432"/>
      <c r="D46" s="433"/>
      <c r="E46" s="429" t="s">
        <v>20</v>
      </c>
      <c r="F46" s="430"/>
      <c r="G46" s="426" t="s">
        <v>18</v>
      </c>
      <c r="H46" s="427"/>
      <c r="I46" s="427"/>
      <c r="J46" s="427"/>
      <c r="K46" s="427"/>
      <c r="L46" s="428"/>
      <c r="M46" s="437">
        <f>IF(O42&lt;4,O42*0.5,IF(O42&gt;3,O42*1-1.5))</f>
        <v>0</v>
      </c>
      <c r="N46" s="437"/>
      <c r="O46" s="437"/>
      <c r="P46" s="437">
        <f>IF(R42&lt;4,R42*0.5,IF(R42&gt;3,R42*1-1.5))</f>
        <v>0</v>
      </c>
      <c r="Q46" s="437"/>
      <c r="R46" s="437"/>
      <c r="S46" s="437">
        <f>IF(U42&lt;4,U42*0.5,IF(U42&gt;3,U42*1-1.5))</f>
        <v>0</v>
      </c>
      <c r="T46" s="437"/>
      <c r="U46" s="437"/>
      <c r="V46" s="436"/>
      <c r="W46" s="379"/>
    </row>
    <row r="47" spans="1:23" ht="18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</sheetData>
  <sheetProtection password="CA1B" sheet="1" objects="1" scenarios="1"/>
  <mergeCells count="47">
    <mergeCell ref="I3:I5"/>
    <mergeCell ref="W38:W46"/>
    <mergeCell ref="M3:O3"/>
    <mergeCell ref="N4:N5"/>
    <mergeCell ref="O4:O5"/>
    <mergeCell ref="Q4:Q5"/>
    <mergeCell ref="R4:R5"/>
    <mergeCell ref="P45:R45"/>
    <mergeCell ref="S45:U45"/>
    <mergeCell ref="S43:U43"/>
    <mergeCell ref="M46:O46"/>
    <mergeCell ref="P44:R44"/>
    <mergeCell ref="S44:U44"/>
    <mergeCell ref="W2:W5"/>
    <mergeCell ref="V3:V5"/>
    <mergeCell ref="P43:R43"/>
    <mergeCell ref="U4:U5"/>
    <mergeCell ref="S3:U3"/>
    <mergeCell ref="T4:T5"/>
    <mergeCell ref="V43:V46"/>
    <mergeCell ref="P46:R46"/>
    <mergeCell ref="S46:U46"/>
    <mergeCell ref="P3:R3"/>
    <mergeCell ref="A1:L2"/>
    <mergeCell ref="A42:L42"/>
    <mergeCell ref="A43:L43"/>
    <mergeCell ref="M43:O43"/>
    <mergeCell ref="E3:E5"/>
    <mergeCell ref="A3:A5"/>
    <mergeCell ref="B3:B5"/>
    <mergeCell ref="J3:J5"/>
    <mergeCell ref="K3:L3"/>
    <mergeCell ref="K4:K5"/>
    <mergeCell ref="L4:L5"/>
    <mergeCell ref="F3:F5"/>
    <mergeCell ref="G3:G5"/>
    <mergeCell ref="H3:H5"/>
    <mergeCell ref="C3:C5"/>
    <mergeCell ref="D3:D5"/>
    <mergeCell ref="B46:D46"/>
    <mergeCell ref="E46:F46"/>
    <mergeCell ref="A44:L44"/>
    <mergeCell ref="M44:O44"/>
    <mergeCell ref="M45:O45"/>
    <mergeCell ref="A45:F45"/>
    <mergeCell ref="G45:L45"/>
    <mergeCell ref="G46:L46"/>
  </mergeCells>
  <phoneticPr fontId="0" type="noConversion"/>
  <conditionalFormatting sqref="V43:V46">
    <cfRule type="cellIs" dxfId="0" priority="1" stopIfTrue="1" operator="greaterThan">
      <formula>$A$53</formula>
    </cfRule>
  </conditionalFormatting>
  <pageMargins left="0.51181102362204722" right="0" top="0" bottom="0" header="0" footer="0"/>
  <pageSetup paperSize="9" scale="97" fitToHeight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AI54"/>
  <sheetViews>
    <sheetView zoomScale="85" zoomScaleNormal="85" workbookViewId="0">
      <selection activeCell="B7" sqref="B7:S7"/>
    </sheetView>
  </sheetViews>
  <sheetFormatPr baseColWidth="10" defaultRowHeight="12.75" x14ac:dyDescent="0.2"/>
  <cols>
    <col min="1" max="2" width="2.28515625" style="61" customWidth="1"/>
    <col min="3" max="35" width="2.7109375" style="61" customWidth="1"/>
    <col min="36" max="16384" width="11.42578125" style="61"/>
  </cols>
  <sheetData>
    <row r="1" spans="1:35" ht="15.75" customHeight="1" x14ac:dyDescent="0.25">
      <c r="A1" s="211"/>
      <c r="W1" s="212"/>
      <c r="Z1" s="213"/>
      <c r="AA1" s="214"/>
      <c r="AI1" s="215" t="s">
        <v>75</v>
      </c>
    </row>
    <row r="2" spans="1:35" ht="15.75" customHeight="1" x14ac:dyDescent="0.2">
      <c r="A2" s="211"/>
      <c r="W2" s="212"/>
      <c r="Z2" s="213"/>
      <c r="AA2" s="214"/>
      <c r="AI2" s="216"/>
    </row>
    <row r="3" spans="1:35" ht="18" customHeight="1" x14ac:dyDescent="0.2">
      <c r="A3" s="356" t="s">
        <v>76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</row>
    <row r="4" spans="1:35" ht="18" customHeight="1" x14ac:dyDescent="0.2">
      <c r="A4" s="356" t="s">
        <v>77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</row>
    <row r="5" spans="1:35" ht="15.75" x14ac:dyDescent="0.25">
      <c r="A5" s="217" t="s">
        <v>39</v>
      </c>
      <c r="B5" s="218"/>
      <c r="C5" s="217" t="s">
        <v>78</v>
      </c>
    </row>
    <row r="6" spans="1:35" x14ac:dyDescent="0.2">
      <c r="B6" s="358" t="s">
        <v>33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9" t="s">
        <v>79</v>
      </c>
      <c r="U6" s="359"/>
      <c r="V6" s="359"/>
      <c r="W6" s="359"/>
      <c r="X6" s="359"/>
      <c r="Y6" s="359"/>
      <c r="Z6" s="359" t="s">
        <v>80</v>
      </c>
      <c r="AA6" s="359"/>
      <c r="AB6" s="359"/>
      <c r="AC6" s="359"/>
      <c r="AD6" s="359"/>
      <c r="AE6" s="359"/>
      <c r="AF6" s="359"/>
      <c r="AG6" s="359"/>
      <c r="AH6" s="359"/>
      <c r="AI6" s="359"/>
    </row>
    <row r="7" spans="1:35" ht="18" customHeight="1" x14ac:dyDescent="0.2">
      <c r="A7" s="219" t="s">
        <v>39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3"/>
      <c r="U7" s="354"/>
      <c r="V7" s="354"/>
      <c r="W7" s="354"/>
      <c r="X7" s="354"/>
      <c r="Y7" s="355"/>
      <c r="Z7" s="353"/>
      <c r="AA7" s="354"/>
      <c r="AB7" s="354"/>
      <c r="AC7" s="354"/>
      <c r="AD7" s="354"/>
      <c r="AE7" s="354"/>
      <c r="AF7" s="354"/>
      <c r="AG7" s="354"/>
      <c r="AH7" s="354"/>
      <c r="AI7" s="355"/>
    </row>
    <row r="8" spans="1:35" ht="18" customHeight="1" x14ac:dyDescent="0.2">
      <c r="A8" s="185" t="s">
        <v>40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60"/>
      <c r="U8" s="361"/>
      <c r="V8" s="361"/>
      <c r="W8" s="361"/>
      <c r="X8" s="361"/>
      <c r="Y8" s="362"/>
      <c r="Z8" s="360"/>
      <c r="AA8" s="361"/>
      <c r="AB8" s="361"/>
      <c r="AC8" s="361"/>
      <c r="AD8" s="361"/>
      <c r="AE8" s="361"/>
      <c r="AF8" s="361"/>
      <c r="AG8" s="361"/>
      <c r="AH8" s="361"/>
      <c r="AI8" s="362"/>
    </row>
    <row r="9" spans="1:35" ht="18" customHeight="1" x14ac:dyDescent="0.2">
      <c r="A9" s="220" t="s">
        <v>41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0"/>
      <c r="U9" s="361"/>
      <c r="V9" s="361"/>
      <c r="W9" s="361"/>
      <c r="X9" s="361"/>
      <c r="Y9" s="362"/>
      <c r="Z9" s="360"/>
      <c r="AA9" s="361"/>
      <c r="AB9" s="361"/>
      <c r="AC9" s="361"/>
      <c r="AD9" s="361"/>
      <c r="AE9" s="361"/>
      <c r="AF9" s="361"/>
      <c r="AG9" s="361"/>
      <c r="AH9" s="361"/>
      <c r="AI9" s="362"/>
    </row>
    <row r="10" spans="1:35" ht="15" x14ac:dyDescent="0.2">
      <c r="A10" s="221" t="s">
        <v>81</v>
      </c>
      <c r="B10" s="222"/>
    </row>
    <row r="11" spans="1:35" ht="15" x14ac:dyDescent="0.2">
      <c r="A11" s="221" t="s">
        <v>82</v>
      </c>
      <c r="B11" s="222"/>
    </row>
    <row r="12" spans="1:35" s="223" customFormat="1" ht="8.1" customHeight="1" x14ac:dyDescent="0.2">
      <c r="A12" s="221"/>
    </row>
    <row r="13" spans="1:35" s="217" customFormat="1" ht="15.75" x14ac:dyDescent="0.25">
      <c r="A13" s="224" t="s">
        <v>40</v>
      </c>
      <c r="B13" s="225"/>
      <c r="C13" s="226" t="s">
        <v>83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</row>
    <row r="14" spans="1:35" ht="15" x14ac:dyDescent="0.2">
      <c r="A14" s="228" t="s">
        <v>84</v>
      </c>
      <c r="B14" s="222"/>
      <c r="C14" s="61" t="s">
        <v>35</v>
      </c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6"/>
    </row>
    <row r="15" spans="1:35" ht="15" x14ac:dyDescent="0.2">
      <c r="A15" s="228"/>
      <c r="B15" s="222"/>
      <c r="C15" s="61" t="s">
        <v>85</v>
      </c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4"/>
    </row>
    <row r="16" spans="1:35" ht="15" x14ac:dyDescent="0.2">
      <c r="A16" s="228"/>
      <c r="B16" s="222"/>
      <c r="C16" s="61" t="s">
        <v>86</v>
      </c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6"/>
    </row>
    <row r="17" spans="1:35" ht="15" x14ac:dyDescent="0.2">
      <c r="A17" s="228"/>
      <c r="B17" s="222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4"/>
    </row>
    <row r="18" spans="1:35" ht="15" x14ac:dyDescent="0.2">
      <c r="A18" s="228"/>
      <c r="B18" s="222"/>
      <c r="AI18" s="229"/>
    </row>
    <row r="19" spans="1:35" ht="15" x14ac:dyDescent="0.2">
      <c r="A19" s="228" t="s">
        <v>87</v>
      </c>
      <c r="B19" s="222"/>
      <c r="C19" s="61" t="s">
        <v>35</v>
      </c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6"/>
    </row>
    <row r="20" spans="1:35" ht="15" x14ac:dyDescent="0.2">
      <c r="A20" s="228"/>
      <c r="B20" s="222"/>
      <c r="C20" s="61" t="s">
        <v>85</v>
      </c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4"/>
    </row>
    <row r="21" spans="1:35" ht="15" x14ac:dyDescent="0.2">
      <c r="A21" s="228"/>
      <c r="B21" s="222"/>
      <c r="C21" s="61" t="s">
        <v>86</v>
      </c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6"/>
    </row>
    <row r="22" spans="1:35" ht="15" x14ac:dyDescent="0.2">
      <c r="A22" s="228"/>
      <c r="B22" s="222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4"/>
    </row>
    <row r="23" spans="1:35" ht="15" x14ac:dyDescent="0.2">
      <c r="A23" s="228"/>
      <c r="B23" s="222"/>
      <c r="AI23" s="229"/>
    </row>
    <row r="24" spans="1:35" ht="15" x14ac:dyDescent="0.2">
      <c r="A24" s="228" t="s">
        <v>88</v>
      </c>
      <c r="B24" s="222"/>
      <c r="C24" s="61" t="s">
        <v>35</v>
      </c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6"/>
    </row>
    <row r="25" spans="1:35" ht="15" x14ac:dyDescent="0.2">
      <c r="A25" s="228"/>
      <c r="B25" s="222"/>
      <c r="C25" s="61" t="s">
        <v>85</v>
      </c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4"/>
    </row>
    <row r="26" spans="1:35" ht="15" x14ac:dyDescent="0.2">
      <c r="A26" s="228"/>
      <c r="B26" s="222"/>
      <c r="C26" s="61" t="s">
        <v>86</v>
      </c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6"/>
    </row>
    <row r="27" spans="1:35" ht="15" x14ac:dyDescent="0.2">
      <c r="A27" s="228"/>
      <c r="B27" s="222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4"/>
    </row>
    <row r="28" spans="1:35" ht="15" x14ac:dyDescent="0.2">
      <c r="A28" s="228"/>
      <c r="B28" s="222"/>
      <c r="AI28" s="229"/>
    </row>
    <row r="29" spans="1:35" ht="15" x14ac:dyDescent="0.2">
      <c r="A29" s="228" t="s">
        <v>89</v>
      </c>
      <c r="B29" s="222"/>
      <c r="C29" s="61" t="s">
        <v>35</v>
      </c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6"/>
    </row>
    <row r="30" spans="1:35" ht="15" x14ac:dyDescent="0.2">
      <c r="A30" s="228"/>
      <c r="B30" s="222"/>
      <c r="C30" s="61" t="s">
        <v>85</v>
      </c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4"/>
    </row>
    <row r="31" spans="1:35" ht="15" x14ac:dyDescent="0.2">
      <c r="A31" s="228"/>
      <c r="B31" s="222"/>
      <c r="C31" s="61" t="s">
        <v>86</v>
      </c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6"/>
    </row>
    <row r="32" spans="1:35" ht="15" x14ac:dyDescent="0.2">
      <c r="A32" s="230"/>
      <c r="B32" s="231"/>
      <c r="C32" s="232"/>
      <c r="D32" s="232"/>
      <c r="E32" s="232"/>
      <c r="F32" s="232"/>
      <c r="G32" s="232"/>
      <c r="H32" s="232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4"/>
    </row>
    <row r="33" spans="1:35" s="223" customFormat="1" ht="8.1" customHeight="1" x14ac:dyDescent="0.2">
      <c r="A33" s="221"/>
    </row>
    <row r="34" spans="1:35" s="217" customFormat="1" ht="15.75" x14ac:dyDescent="0.25">
      <c r="A34" s="224" t="s">
        <v>41</v>
      </c>
      <c r="B34" s="225"/>
      <c r="C34" s="226" t="s">
        <v>90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7"/>
    </row>
    <row r="35" spans="1:35" ht="15" x14ac:dyDescent="0.2">
      <c r="A35" s="228"/>
      <c r="B35" s="222"/>
      <c r="C35" s="61" t="s">
        <v>91</v>
      </c>
      <c r="I35" s="367"/>
      <c r="J35" s="368"/>
      <c r="K35" s="233"/>
      <c r="L35" s="233"/>
      <c r="M35" s="233"/>
      <c r="N35" s="233"/>
      <c r="O35" s="233"/>
      <c r="P35" s="233"/>
      <c r="Q35" s="234" t="s">
        <v>92</v>
      </c>
      <c r="R35" s="233"/>
      <c r="S35" s="233"/>
      <c r="T35" s="367"/>
      <c r="U35" s="368"/>
      <c r="AE35" s="234" t="s">
        <v>93</v>
      </c>
      <c r="AF35" s="235"/>
      <c r="AI35" s="229"/>
    </row>
    <row r="36" spans="1:35" ht="15" x14ac:dyDescent="0.2">
      <c r="A36" s="228"/>
      <c r="B36" s="222"/>
      <c r="C36" s="61" t="s">
        <v>94</v>
      </c>
      <c r="Q36" s="234" t="s">
        <v>95</v>
      </c>
      <c r="T36" s="235"/>
      <c r="W36" s="234" t="s">
        <v>96</v>
      </c>
      <c r="X36" s="235"/>
      <c r="AD36" s="234" t="s">
        <v>97</v>
      </c>
      <c r="AE36" s="234" t="s">
        <v>98</v>
      </c>
      <c r="AF36" s="235"/>
      <c r="AH36" s="234" t="s">
        <v>96</v>
      </c>
      <c r="AI36" s="235"/>
    </row>
    <row r="37" spans="1:35" ht="15" x14ac:dyDescent="0.2">
      <c r="A37" s="228"/>
      <c r="B37" s="222"/>
      <c r="C37" s="61" t="s">
        <v>99</v>
      </c>
      <c r="Q37" s="234" t="s">
        <v>100</v>
      </c>
      <c r="T37" s="235"/>
      <c r="W37" s="234" t="s">
        <v>96</v>
      </c>
      <c r="X37" s="235"/>
      <c r="AI37" s="229"/>
    </row>
    <row r="38" spans="1:35" ht="15" x14ac:dyDescent="0.2">
      <c r="A38" s="230"/>
      <c r="B38" s="231"/>
      <c r="C38" s="232" t="s">
        <v>101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5"/>
      <c r="U38" s="232"/>
      <c r="V38" s="232"/>
      <c r="W38" s="236" t="s">
        <v>96</v>
      </c>
      <c r="X38" s="235"/>
      <c r="Y38" s="232"/>
      <c r="Z38" s="232"/>
      <c r="AA38" s="232" t="s">
        <v>102</v>
      </c>
      <c r="AB38" s="232"/>
      <c r="AC38" s="232"/>
      <c r="AD38" s="232"/>
      <c r="AE38" s="232"/>
      <c r="AF38" s="235"/>
      <c r="AG38" s="232"/>
      <c r="AH38" s="232"/>
      <c r="AI38" s="237"/>
    </row>
    <row r="39" spans="1:35" s="223" customFormat="1" ht="8.1" customHeight="1" x14ac:dyDescent="0.2">
      <c r="A39" s="221"/>
    </row>
    <row r="40" spans="1:35" s="217" customFormat="1" ht="15.75" x14ac:dyDescent="0.25">
      <c r="A40" s="224" t="s">
        <v>42</v>
      </c>
      <c r="B40" s="225"/>
      <c r="C40" s="226" t="s">
        <v>103</v>
      </c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7"/>
    </row>
    <row r="41" spans="1:35" ht="15" x14ac:dyDescent="0.2">
      <c r="A41" s="228"/>
      <c r="B41" s="222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6"/>
    </row>
    <row r="42" spans="1:35" ht="15" x14ac:dyDescent="0.2">
      <c r="A42" s="228"/>
      <c r="B42" s="222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4"/>
    </row>
    <row r="43" spans="1:35" ht="15" x14ac:dyDescent="0.2">
      <c r="A43" s="228"/>
      <c r="B43" s="222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6"/>
    </row>
    <row r="44" spans="1:35" ht="15" x14ac:dyDescent="0.2">
      <c r="A44" s="228"/>
      <c r="B44" s="222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4"/>
    </row>
    <row r="45" spans="1:35" ht="15" x14ac:dyDescent="0.2">
      <c r="A45" s="228"/>
      <c r="B45" s="222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6"/>
    </row>
    <row r="46" spans="1:35" ht="15" x14ac:dyDescent="0.2">
      <c r="A46" s="228"/>
      <c r="B46" s="222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4"/>
    </row>
    <row r="47" spans="1:35" ht="15" x14ac:dyDescent="0.2">
      <c r="A47" s="228"/>
      <c r="B47" s="222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6"/>
    </row>
    <row r="48" spans="1:35" ht="15" x14ac:dyDescent="0.2">
      <c r="A48" s="230"/>
      <c r="B48" s="231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4"/>
    </row>
    <row r="49" spans="1:35" s="223" customFormat="1" ht="8.1" customHeight="1" x14ac:dyDescent="0.2">
      <c r="A49" s="221"/>
    </row>
    <row r="50" spans="1:35" ht="15.75" x14ac:dyDescent="0.25">
      <c r="A50" s="238" t="s">
        <v>104</v>
      </c>
      <c r="B50" s="239"/>
      <c r="C50" s="240" t="s">
        <v>105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370" t="s">
        <v>106</v>
      </c>
      <c r="T50" s="370"/>
      <c r="U50" s="370"/>
      <c r="V50" s="370"/>
      <c r="W50" s="241"/>
      <c r="X50" s="370" t="s">
        <v>79</v>
      </c>
      <c r="Y50" s="370"/>
      <c r="Z50" s="370"/>
      <c r="AA50" s="370"/>
      <c r="AB50" s="241"/>
      <c r="AC50" s="370" t="s">
        <v>80</v>
      </c>
      <c r="AD50" s="370"/>
      <c r="AE50" s="370"/>
      <c r="AF50" s="370"/>
      <c r="AG50" s="370"/>
      <c r="AH50" s="370"/>
      <c r="AI50" s="371"/>
    </row>
    <row r="51" spans="1:35" ht="15" x14ac:dyDescent="0.2">
      <c r="A51" s="228" t="s">
        <v>107</v>
      </c>
      <c r="B51" s="222"/>
      <c r="C51" s="61" t="s">
        <v>108</v>
      </c>
      <c r="P51" s="365"/>
      <c r="Q51" s="365"/>
      <c r="R51" s="365"/>
      <c r="S51" s="365"/>
      <c r="T51" s="365"/>
      <c r="U51" s="365"/>
      <c r="V51" s="365"/>
      <c r="W51" s="242"/>
      <c r="X51" s="369"/>
      <c r="Y51" s="365"/>
      <c r="Z51" s="365"/>
      <c r="AA51" s="365"/>
      <c r="AB51" s="242"/>
      <c r="AC51" s="365"/>
      <c r="AD51" s="365"/>
      <c r="AE51" s="365"/>
      <c r="AF51" s="365"/>
      <c r="AG51" s="365"/>
      <c r="AH51" s="365"/>
      <c r="AI51" s="366"/>
    </row>
    <row r="52" spans="1:35" ht="15" x14ac:dyDescent="0.2">
      <c r="A52" s="228" t="s">
        <v>109</v>
      </c>
      <c r="B52" s="222"/>
      <c r="C52" s="61" t="s">
        <v>110</v>
      </c>
      <c r="P52" s="365"/>
      <c r="Q52" s="365"/>
      <c r="R52" s="365"/>
      <c r="S52" s="365"/>
      <c r="T52" s="365"/>
      <c r="U52" s="365"/>
      <c r="V52" s="365"/>
      <c r="W52" s="242"/>
      <c r="X52" s="372"/>
      <c r="Y52" s="363"/>
      <c r="Z52" s="363"/>
      <c r="AA52" s="363"/>
      <c r="AB52" s="242"/>
      <c r="AC52" s="363"/>
      <c r="AD52" s="363"/>
      <c r="AE52" s="363"/>
      <c r="AF52" s="363"/>
      <c r="AG52" s="363"/>
      <c r="AH52" s="363"/>
      <c r="AI52" s="364"/>
    </row>
    <row r="53" spans="1:35" ht="15" x14ac:dyDescent="0.2">
      <c r="A53" s="228" t="s">
        <v>111</v>
      </c>
      <c r="B53" s="222"/>
      <c r="C53" s="61" t="s">
        <v>112</v>
      </c>
      <c r="P53" s="363"/>
      <c r="Q53" s="363"/>
      <c r="R53" s="363"/>
      <c r="S53" s="363"/>
      <c r="T53" s="363"/>
      <c r="U53" s="363"/>
      <c r="V53" s="363"/>
      <c r="W53" s="242"/>
      <c r="X53" s="372"/>
      <c r="Y53" s="363"/>
      <c r="Z53" s="363"/>
      <c r="AA53" s="363"/>
      <c r="AB53" s="242"/>
      <c r="AC53" s="363"/>
      <c r="AD53" s="363"/>
      <c r="AE53" s="363"/>
      <c r="AF53" s="363"/>
      <c r="AG53" s="363"/>
      <c r="AH53" s="363"/>
      <c r="AI53" s="364"/>
    </row>
    <row r="54" spans="1:35" ht="15" x14ac:dyDescent="0.2">
      <c r="A54" s="230" t="s">
        <v>113</v>
      </c>
      <c r="B54" s="231"/>
      <c r="C54" s="232" t="s">
        <v>114</v>
      </c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365"/>
      <c r="Q54" s="365"/>
      <c r="R54" s="365"/>
      <c r="S54" s="365"/>
      <c r="T54" s="365"/>
      <c r="U54" s="365"/>
      <c r="V54" s="365"/>
      <c r="W54" s="243"/>
      <c r="X54" s="372"/>
      <c r="Y54" s="363"/>
      <c r="Z54" s="363"/>
      <c r="AA54" s="363"/>
      <c r="AB54" s="243"/>
      <c r="AC54" s="363"/>
      <c r="AD54" s="363"/>
      <c r="AE54" s="363"/>
      <c r="AF54" s="363"/>
      <c r="AG54" s="363"/>
      <c r="AH54" s="363"/>
      <c r="AI54" s="364"/>
    </row>
  </sheetData>
  <mergeCells count="55">
    <mergeCell ref="P54:V54"/>
    <mergeCell ref="X54:AA54"/>
    <mergeCell ref="AC54:AI54"/>
    <mergeCell ref="P52:V52"/>
    <mergeCell ref="X52:AA52"/>
    <mergeCell ref="AC52:AI52"/>
    <mergeCell ref="P53:V53"/>
    <mergeCell ref="X53:AA53"/>
    <mergeCell ref="AC53:AI53"/>
    <mergeCell ref="P51:V51"/>
    <mergeCell ref="X51:AA51"/>
    <mergeCell ref="AC51:AI51"/>
    <mergeCell ref="C41:AI41"/>
    <mergeCell ref="C42:AI42"/>
    <mergeCell ref="C43:AI43"/>
    <mergeCell ref="C44:AI44"/>
    <mergeCell ref="C45:AI45"/>
    <mergeCell ref="C46:AI46"/>
    <mergeCell ref="C47:AI47"/>
    <mergeCell ref="C48:AI48"/>
    <mergeCell ref="S50:V50"/>
    <mergeCell ref="X50:AA50"/>
    <mergeCell ref="AC50:AI50"/>
    <mergeCell ref="I29:AI29"/>
    <mergeCell ref="I30:AI30"/>
    <mergeCell ref="I31:AI31"/>
    <mergeCell ref="I32:AI32"/>
    <mergeCell ref="I35:J35"/>
    <mergeCell ref="T35:U35"/>
    <mergeCell ref="I27:AI27"/>
    <mergeCell ref="I14:AI14"/>
    <mergeCell ref="I15:AI15"/>
    <mergeCell ref="I16:AI16"/>
    <mergeCell ref="I17:AI17"/>
    <mergeCell ref="I19:AI19"/>
    <mergeCell ref="I20:AI20"/>
    <mergeCell ref="I21:AI21"/>
    <mergeCell ref="I22:AI22"/>
    <mergeCell ref="I24:AI24"/>
    <mergeCell ref="I25:AI25"/>
    <mergeCell ref="I26:AI26"/>
    <mergeCell ref="B8:S8"/>
    <mergeCell ref="T8:Y8"/>
    <mergeCell ref="Z8:AI8"/>
    <mergeCell ref="B9:S9"/>
    <mergeCell ref="T9:Y9"/>
    <mergeCell ref="Z9:AI9"/>
    <mergeCell ref="B7:S7"/>
    <mergeCell ref="T7:Y7"/>
    <mergeCell ref="Z7:AI7"/>
    <mergeCell ref="A3:AI3"/>
    <mergeCell ref="A4:AI4"/>
    <mergeCell ref="B6:S6"/>
    <mergeCell ref="T6:Y6"/>
    <mergeCell ref="Z6:AI6"/>
  </mergeCells>
  <printOptions horizontalCentered="1"/>
  <pageMargins left="0.59055118110236227" right="0.19685039370078741" top="0.27559055118110237" bottom="0.27559055118110237" header="0.39370078740157483" footer="0.39370078740157483"/>
  <pageSetup paperSize="9" orientation="portrait" horizontalDpi="4294967294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Z58"/>
  <sheetViews>
    <sheetView showZeros="0" workbookViewId="0">
      <pane ySplit="5" topLeftCell="A6" activePane="bottomLeft" state="frozen"/>
      <selection pane="bottomLeft" sqref="A1:L2"/>
    </sheetView>
  </sheetViews>
  <sheetFormatPr baseColWidth="10" defaultRowHeight="12.75" x14ac:dyDescent="0.2"/>
  <cols>
    <col min="1" max="1" width="2.7109375" style="5" customWidth="1"/>
    <col min="2" max="2" width="5.7109375" style="5" customWidth="1"/>
    <col min="3" max="10" width="2.85546875" style="5" customWidth="1"/>
    <col min="11" max="12" width="5.7109375" style="5" customWidth="1"/>
    <col min="13" max="13" width="8.7109375" style="5" customWidth="1"/>
    <col min="14" max="15" width="2.42578125" style="5" customWidth="1"/>
    <col min="16" max="16" width="8.7109375" style="5" customWidth="1"/>
    <col min="17" max="18" width="2.42578125" style="5" customWidth="1"/>
    <col min="19" max="19" width="8.7109375" style="5" customWidth="1"/>
    <col min="20" max="21" width="2.42578125" style="5" customWidth="1"/>
    <col min="22" max="22" width="8.7109375" style="5" customWidth="1"/>
    <col min="23" max="25" width="2.42578125" style="5" customWidth="1"/>
    <col min="26" max="26" width="36.7109375" style="5" customWidth="1"/>
    <col min="27" max="16384" width="11.42578125" style="5"/>
  </cols>
  <sheetData>
    <row r="1" spans="1:26" ht="13.5" customHeight="1" x14ac:dyDescent="0.2">
      <c r="A1" s="392" t="s">
        <v>119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" t="s">
        <v>63</v>
      </c>
      <c r="N1" s="3"/>
      <c r="O1" s="3"/>
      <c r="P1" s="4" t="s">
        <v>0</v>
      </c>
      <c r="Q1" s="3"/>
      <c r="R1" s="3"/>
      <c r="S1" s="4" t="s">
        <v>1</v>
      </c>
      <c r="T1" s="3"/>
      <c r="U1" s="3"/>
      <c r="V1" s="4" t="s">
        <v>57</v>
      </c>
      <c r="W1" s="3"/>
      <c r="X1" s="3"/>
      <c r="Y1" s="3"/>
      <c r="Z1" s="86" t="s">
        <v>62</v>
      </c>
    </row>
    <row r="2" spans="1:26" ht="27" customHeigh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73"/>
      <c r="N2" s="374"/>
      <c r="O2" s="374"/>
      <c r="P2" s="373"/>
      <c r="Q2" s="374"/>
      <c r="R2" s="374"/>
      <c r="S2" s="373"/>
      <c r="T2" s="374"/>
      <c r="U2" s="374"/>
      <c r="V2" s="373"/>
      <c r="W2" s="374"/>
      <c r="X2" s="374"/>
      <c r="Y2" s="6"/>
      <c r="Z2" s="394" t="s">
        <v>58</v>
      </c>
    </row>
    <row r="3" spans="1:26" ht="27" customHeight="1" x14ac:dyDescent="0.2">
      <c r="A3" s="380" t="s">
        <v>5</v>
      </c>
      <c r="B3" s="401" t="s">
        <v>6</v>
      </c>
      <c r="C3" s="403" t="s">
        <v>7</v>
      </c>
      <c r="D3" s="401" t="s">
        <v>8</v>
      </c>
      <c r="E3" s="403" t="s">
        <v>9</v>
      </c>
      <c r="F3" s="375" t="s">
        <v>10</v>
      </c>
      <c r="G3" s="391" t="s">
        <v>24</v>
      </c>
      <c r="H3" s="375" t="s">
        <v>11</v>
      </c>
      <c r="I3" s="391" t="s">
        <v>24</v>
      </c>
      <c r="J3" s="401" t="s">
        <v>12</v>
      </c>
      <c r="K3" s="405"/>
      <c r="L3" s="406"/>
      <c r="M3" s="388" t="s">
        <v>4</v>
      </c>
      <c r="N3" s="389"/>
      <c r="O3" s="390"/>
      <c r="P3" s="388" t="s">
        <v>4</v>
      </c>
      <c r="Q3" s="389"/>
      <c r="R3" s="390"/>
      <c r="S3" s="388" t="s">
        <v>4</v>
      </c>
      <c r="T3" s="389"/>
      <c r="U3" s="390"/>
      <c r="V3" s="388" t="s">
        <v>4</v>
      </c>
      <c r="W3" s="389"/>
      <c r="X3" s="390"/>
      <c r="Y3" s="380" t="s">
        <v>19</v>
      </c>
      <c r="Z3" s="395"/>
    </row>
    <row r="4" spans="1:26" ht="12.75" customHeight="1" x14ac:dyDescent="0.2">
      <c r="A4" s="381"/>
      <c r="B4" s="402"/>
      <c r="C4" s="404"/>
      <c r="D4" s="402"/>
      <c r="E4" s="404"/>
      <c r="F4" s="376"/>
      <c r="G4" s="376"/>
      <c r="H4" s="376"/>
      <c r="I4" s="376"/>
      <c r="J4" s="402"/>
      <c r="K4" s="407" t="s">
        <v>2</v>
      </c>
      <c r="L4" s="397" t="s">
        <v>3</v>
      </c>
      <c r="M4" s="7" t="s">
        <v>60</v>
      </c>
      <c r="N4" s="384" t="s">
        <v>64</v>
      </c>
      <c r="O4" s="386" t="s">
        <v>65</v>
      </c>
      <c r="P4" s="7" t="s">
        <v>60</v>
      </c>
      <c r="Q4" s="384" t="s">
        <v>64</v>
      </c>
      <c r="R4" s="386" t="s">
        <v>65</v>
      </c>
      <c r="S4" s="7" t="s">
        <v>60</v>
      </c>
      <c r="T4" s="384" t="s">
        <v>64</v>
      </c>
      <c r="U4" s="386" t="s">
        <v>65</v>
      </c>
      <c r="V4" s="7" t="s">
        <v>60</v>
      </c>
      <c r="W4" s="384" t="s">
        <v>64</v>
      </c>
      <c r="X4" s="386" t="s">
        <v>65</v>
      </c>
      <c r="Y4" s="381"/>
      <c r="Z4" s="395"/>
    </row>
    <row r="5" spans="1:26" ht="27" customHeight="1" x14ac:dyDescent="0.3">
      <c r="A5" s="381"/>
      <c r="B5" s="402"/>
      <c r="C5" s="404"/>
      <c r="D5" s="402"/>
      <c r="E5" s="404"/>
      <c r="F5" s="376"/>
      <c r="G5" s="376"/>
      <c r="H5" s="376"/>
      <c r="I5" s="376"/>
      <c r="J5" s="402"/>
      <c r="K5" s="407"/>
      <c r="L5" s="397"/>
      <c r="M5" s="55"/>
      <c r="N5" s="385"/>
      <c r="O5" s="387"/>
      <c r="P5" s="55"/>
      <c r="Q5" s="385"/>
      <c r="R5" s="387"/>
      <c r="S5" s="55"/>
      <c r="T5" s="385"/>
      <c r="U5" s="387"/>
      <c r="V5" s="55"/>
      <c r="W5" s="385"/>
      <c r="X5" s="387"/>
      <c r="Y5" s="381"/>
      <c r="Z5" s="396"/>
    </row>
    <row r="6" spans="1:26" ht="13.5" customHeight="1" x14ac:dyDescent="0.2">
      <c r="A6" s="8">
        <v>1</v>
      </c>
      <c r="B6" s="14"/>
      <c r="C6" s="15"/>
      <c r="D6" s="14"/>
      <c r="E6" s="15"/>
      <c r="F6" s="16"/>
      <c r="G6" s="16"/>
      <c r="H6" s="16"/>
      <c r="I6" s="16"/>
      <c r="J6" s="14"/>
      <c r="K6" s="16"/>
      <c r="L6" s="17"/>
      <c r="M6" s="18"/>
      <c r="N6" s="19"/>
      <c r="O6" s="20"/>
      <c r="P6" s="21"/>
      <c r="Q6" s="22"/>
      <c r="R6" s="23"/>
      <c r="S6" s="21"/>
      <c r="T6" s="22"/>
      <c r="U6" s="23"/>
      <c r="V6" s="21"/>
      <c r="W6" s="22"/>
      <c r="X6" s="23"/>
      <c r="Y6" s="24"/>
      <c r="Z6" s="9" t="s">
        <v>50</v>
      </c>
    </row>
    <row r="7" spans="1:26" ht="13.5" customHeight="1" x14ac:dyDescent="0.2">
      <c r="A7" s="10">
        <v>2</v>
      </c>
      <c r="B7" s="25"/>
      <c r="C7" s="26"/>
      <c r="D7" s="25"/>
      <c r="E7" s="26"/>
      <c r="F7" s="27"/>
      <c r="G7" s="27"/>
      <c r="H7" s="27"/>
      <c r="I7" s="27"/>
      <c r="J7" s="25"/>
      <c r="K7" s="27"/>
      <c r="L7" s="28"/>
      <c r="M7" s="29"/>
      <c r="N7" s="30"/>
      <c r="O7" s="31"/>
      <c r="P7" s="32"/>
      <c r="Q7" s="33"/>
      <c r="R7" s="34"/>
      <c r="S7" s="29"/>
      <c r="T7" s="30"/>
      <c r="U7" s="31"/>
      <c r="V7" s="29"/>
      <c r="W7" s="30"/>
      <c r="X7" s="31"/>
      <c r="Y7" s="35"/>
      <c r="Z7" s="9" t="s">
        <v>51</v>
      </c>
    </row>
    <row r="8" spans="1:26" ht="13.5" customHeight="1" x14ac:dyDescent="0.2">
      <c r="A8" s="10">
        <v>3</v>
      </c>
      <c r="B8" s="25"/>
      <c r="C8" s="26"/>
      <c r="D8" s="25"/>
      <c r="E8" s="26"/>
      <c r="F8" s="27"/>
      <c r="G8" s="27"/>
      <c r="H8" s="27"/>
      <c r="I8" s="27"/>
      <c r="J8" s="25"/>
      <c r="K8" s="27"/>
      <c r="L8" s="28"/>
      <c r="M8" s="29"/>
      <c r="N8" s="30"/>
      <c r="O8" s="31"/>
      <c r="P8" s="29"/>
      <c r="Q8" s="30"/>
      <c r="R8" s="31"/>
      <c r="S8" s="32"/>
      <c r="T8" s="33"/>
      <c r="U8" s="34"/>
      <c r="V8" s="29"/>
      <c r="W8" s="30"/>
      <c r="X8" s="31"/>
      <c r="Y8" s="35"/>
      <c r="Z8" s="9" t="s">
        <v>53</v>
      </c>
    </row>
    <row r="9" spans="1:26" ht="13.5" customHeight="1" x14ac:dyDescent="0.2">
      <c r="A9" s="11">
        <v>4</v>
      </c>
      <c r="B9" s="36"/>
      <c r="C9" s="37"/>
      <c r="D9" s="36"/>
      <c r="E9" s="37"/>
      <c r="F9" s="38"/>
      <c r="G9" s="38"/>
      <c r="H9" s="38"/>
      <c r="I9" s="38"/>
      <c r="J9" s="36"/>
      <c r="K9" s="38"/>
      <c r="L9" s="39"/>
      <c r="M9" s="40"/>
      <c r="N9" s="41"/>
      <c r="O9" s="42"/>
      <c r="P9" s="40"/>
      <c r="Q9" s="41"/>
      <c r="R9" s="42"/>
      <c r="S9" s="40"/>
      <c r="T9" s="41"/>
      <c r="U9" s="42"/>
      <c r="V9" s="43"/>
      <c r="W9" s="44"/>
      <c r="X9" s="45"/>
      <c r="Y9" s="46"/>
      <c r="Z9" s="9" t="s">
        <v>54</v>
      </c>
    </row>
    <row r="10" spans="1:26" ht="13.5" customHeight="1" x14ac:dyDescent="0.2">
      <c r="A10" s="8">
        <v>5</v>
      </c>
      <c r="B10" s="14"/>
      <c r="C10" s="15"/>
      <c r="D10" s="14"/>
      <c r="E10" s="15"/>
      <c r="F10" s="16"/>
      <c r="G10" s="16"/>
      <c r="H10" s="16"/>
      <c r="I10" s="16"/>
      <c r="J10" s="14"/>
      <c r="K10" s="16"/>
      <c r="L10" s="17"/>
      <c r="M10" s="18"/>
      <c r="N10" s="19"/>
      <c r="O10" s="20"/>
      <c r="P10" s="21"/>
      <c r="Q10" s="22"/>
      <c r="R10" s="23"/>
      <c r="S10" s="21"/>
      <c r="T10" s="22"/>
      <c r="U10" s="23"/>
      <c r="V10" s="21"/>
      <c r="W10" s="22"/>
      <c r="X10" s="23"/>
      <c r="Y10" s="24"/>
      <c r="Z10" s="9" t="s">
        <v>52</v>
      </c>
    </row>
    <row r="11" spans="1:26" ht="13.5" customHeight="1" x14ac:dyDescent="0.2">
      <c r="A11" s="10">
        <v>6</v>
      </c>
      <c r="B11" s="25"/>
      <c r="C11" s="26"/>
      <c r="D11" s="25"/>
      <c r="E11" s="26"/>
      <c r="F11" s="27"/>
      <c r="G11" s="27"/>
      <c r="H11" s="27"/>
      <c r="I11" s="27"/>
      <c r="J11" s="25"/>
      <c r="K11" s="27"/>
      <c r="L11" s="28"/>
      <c r="M11" s="29"/>
      <c r="N11" s="30"/>
      <c r="O11" s="31"/>
      <c r="P11" s="32"/>
      <c r="Q11" s="33"/>
      <c r="R11" s="34"/>
      <c r="S11" s="29"/>
      <c r="T11" s="30"/>
      <c r="U11" s="31"/>
      <c r="V11" s="29"/>
      <c r="W11" s="30"/>
      <c r="X11" s="31"/>
      <c r="Y11" s="35"/>
      <c r="Z11" s="9" t="s">
        <v>55</v>
      </c>
    </row>
    <row r="12" spans="1:26" ht="13.5" customHeight="1" x14ac:dyDescent="0.2">
      <c r="A12" s="10">
        <v>7</v>
      </c>
      <c r="B12" s="25"/>
      <c r="C12" s="26"/>
      <c r="D12" s="25"/>
      <c r="E12" s="26"/>
      <c r="F12" s="27"/>
      <c r="G12" s="27"/>
      <c r="H12" s="27"/>
      <c r="I12" s="27"/>
      <c r="J12" s="25"/>
      <c r="K12" s="27"/>
      <c r="L12" s="28"/>
      <c r="M12" s="29"/>
      <c r="N12" s="30"/>
      <c r="O12" s="31"/>
      <c r="P12" s="29"/>
      <c r="Q12" s="30"/>
      <c r="R12" s="31"/>
      <c r="S12" s="32"/>
      <c r="T12" s="33"/>
      <c r="U12" s="34"/>
      <c r="V12" s="29"/>
      <c r="W12" s="30"/>
      <c r="X12" s="31"/>
      <c r="Y12" s="35"/>
      <c r="Z12" s="9" t="s">
        <v>56</v>
      </c>
    </row>
    <row r="13" spans="1:26" ht="13.5" customHeight="1" thickBot="1" x14ac:dyDescent="0.25">
      <c r="A13" s="11">
        <v>8</v>
      </c>
      <c r="B13" s="36"/>
      <c r="C13" s="37"/>
      <c r="D13" s="36"/>
      <c r="E13" s="37"/>
      <c r="F13" s="38"/>
      <c r="G13" s="38"/>
      <c r="H13" s="38"/>
      <c r="I13" s="38"/>
      <c r="J13" s="36"/>
      <c r="K13" s="38"/>
      <c r="L13" s="39"/>
      <c r="M13" s="40"/>
      <c r="N13" s="41"/>
      <c r="O13" s="42"/>
      <c r="P13" s="40"/>
      <c r="Q13" s="41"/>
      <c r="R13" s="42"/>
      <c r="S13" s="40"/>
      <c r="T13" s="41"/>
      <c r="U13" s="42"/>
      <c r="V13" s="43"/>
      <c r="W13" s="44"/>
      <c r="X13" s="45"/>
      <c r="Y13" s="46"/>
      <c r="Z13" s="12" t="s">
        <v>59</v>
      </c>
    </row>
    <row r="14" spans="1:26" ht="13.5" customHeight="1" x14ac:dyDescent="0.2">
      <c r="A14" s="8">
        <v>9</v>
      </c>
      <c r="B14" s="14"/>
      <c r="C14" s="15"/>
      <c r="D14" s="14"/>
      <c r="E14" s="15"/>
      <c r="F14" s="16"/>
      <c r="G14" s="16"/>
      <c r="H14" s="16"/>
      <c r="I14" s="16"/>
      <c r="J14" s="14"/>
      <c r="K14" s="16"/>
      <c r="L14" s="17"/>
      <c r="M14" s="18"/>
      <c r="N14" s="19"/>
      <c r="O14" s="20"/>
      <c r="P14" s="21"/>
      <c r="Q14" s="22"/>
      <c r="R14" s="23"/>
      <c r="S14" s="21"/>
      <c r="T14" s="22"/>
      <c r="U14" s="23"/>
      <c r="V14" s="21"/>
      <c r="W14" s="22"/>
      <c r="X14" s="23"/>
      <c r="Y14" s="24"/>
    </row>
    <row r="15" spans="1:26" ht="13.5" customHeight="1" x14ac:dyDescent="0.2">
      <c r="A15" s="10">
        <v>10</v>
      </c>
      <c r="B15" s="25"/>
      <c r="C15" s="26"/>
      <c r="D15" s="25"/>
      <c r="E15" s="26"/>
      <c r="F15" s="27"/>
      <c r="G15" s="27"/>
      <c r="H15" s="27"/>
      <c r="I15" s="27"/>
      <c r="J15" s="25"/>
      <c r="K15" s="27"/>
      <c r="L15" s="28"/>
      <c r="M15" s="29"/>
      <c r="N15" s="30"/>
      <c r="O15" s="31"/>
      <c r="P15" s="32"/>
      <c r="Q15" s="33"/>
      <c r="R15" s="34"/>
      <c r="S15" s="29"/>
      <c r="T15" s="30"/>
      <c r="U15" s="31"/>
      <c r="V15" s="29"/>
      <c r="W15" s="30"/>
      <c r="X15" s="31"/>
      <c r="Y15" s="35"/>
    </row>
    <row r="16" spans="1:26" ht="13.5" customHeight="1" x14ac:dyDescent="0.2">
      <c r="A16" s="10">
        <v>11</v>
      </c>
      <c r="B16" s="25"/>
      <c r="C16" s="26"/>
      <c r="D16" s="25"/>
      <c r="E16" s="26"/>
      <c r="F16" s="27"/>
      <c r="G16" s="27"/>
      <c r="H16" s="27"/>
      <c r="I16" s="27"/>
      <c r="J16" s="25"/>
      <c r="K16" s="27"/>
      <c r="L16" s="28"/>
      <c r="M16" s="29"/>
      <c r="N16" s="30"/>
      <c r="O16" s="31"/>
      <c r="P16" s="29"/>
      <c r="Q16" s="30"/>
      <c r="R16" s="31"/>
      <c r="S16" s="32"/>
      <c r="T16" s="33"/>
      <c r="U16" s="34"/>
      <c r="V16" s="29"/>
      <c r="W16" s="30"/>
      <c r="X16" s="31"/>
      <c r="Y16" s="35"/>
    </row>
    <row r="17" spans="1:25" ht="13.5" customHeight="1" x14ac:dyDescent="0.2">
      <c r="A17" s="11">
        <v>12</v>
      </c>
      <c r="B17" s="36"/>
      <c r="C17" s="37"/>
      <c r="D17" s="36"/>
      <c r="E17" s="37"/>
      <c r="F17" s="38"/>
      <c r="G17" s="38"/>
      <c r="H17" s="38"/>
      <c r="I17" s="38"/>
      <c r="J17" s="36"/>
      <c r="K17" s="38"/>
      <c r="L17" s="39"/>
      <c r="M17" s="40"/>
      <c r="N17" s="41"/>
      <c r="O17" s="42"/>
      <c r="P17" s="40"/>
      <c r="Q17" s="41"/>
      <c r="R17" s="42"/>
      <c r="S17" s="40"/>
      <c r="T17" s="41"/>
      <c r="U17" s="42"/>
      <c r="V17" s="43"/>
      <c r="W17" s="44"/>
      <c r="X17" s="45"/>
      <c r="Y17" s="46"/>
    </row>
    <row r="18" spans="1:25" ht="13.5" customHeight="1" x14ac:dyDescent="0.2">
      <c r="A18" s="8">
        <v>13</v>
      </c>
      <c r="B18" s="14"/>
      <c r="C18" s="15"/>
      <c r="D18" s="14"/>
      <c r="E18" s="15"/>
      <c r="F18" s="16"/>
      <c r="G18" s="16"/>
      <c r="H18" s="16"/>
      <c r="I18" s="16"/>
      <c r="J18" s="14"/>
      <c r="K18" s="16"/>
      <c r="L18" s="17"/>
      <c r="M18" s="18"/>
      <c r="N18" s="19"/>
      <c r="O18" s="20"/>
      <c r="P18" s="21"/>
      <c r="Q18" s="22"/>
      <c r="R18" s="23"/>
      <c r="S18" s="21"/>
      <c r="T18" s="22"/>
      <c r="U18" s="23"/>
      <c r="V18" s="21"/>
      <c r="W18" s="22"/>
      <c r="X18" s="23"/>
      <c r="Y18" s="24"/>
    </row>
    <row r="19" spans="1:25" ht="13.5" customHeight="1" x14ac:dyDescent="0.2">
      <c r="A19" s="10">
        <v>14</v>
      </c>
      <c r="B19" s="25"/>
      <c r="C19" s="26"/>
      <c r="D19" s="25"/>
      <c r="E19" s="26"/>
      <c r="F19" s="27"/>
      <c r="G19" s="27"/>
      <c r="H19" s="27"/>
      <c r="I19" s="27"/>
      <c r="J19" s="25"/>
      <c r="K19" s="27"/>
      <c r="L19" s="28"/>
      <c r="M19" s="29"/>
      <c r="N19" s="30"/>
      <c r="O19" s="31"/>
      <c r="P19" s="32"/>
      <c r="Q19" s="33"/>
      <c r="R19" s="34"/>
      <c r="S19" s="29"/>
      <c r="T19" s="30"/>
      <c r="U19" s="31"/>
      <c r="V19" s="29"/>
      <c r="W19" s="30"/>
      <c r="X19" s="31"/>
      <c r="Y19" s="35"/>
    </row>
    <row r="20" spans="1:25" ht="13.5" customHeight="1" x14ac:dyDescent="0.2">
      <c r="A20" s="10">
        <v>15</v>
      </c>
      <c r="B20" s="25"/>
      <c r="C20" s="26"/>
      <c r="D20" s="25"/>
      <c r="E20" s="26"/>
      <c r="F20" s="27"/>
      <c r="G20" s="27"/>
      <c r="H20" s="27"/>
      <c r="I20" s="27"/>
      <c r="J20" s="25"/>
      <c r="K20" s="27"/>
      <c r="L20" s="28"/>
      <c r="M20" s="29"/>
      <c r="N20" s="30"/>
      <c r="O20" s="31"/>
      <c r="P20" s="29"/>
      <c r="Q20" s="30"/>
      <c r="R20" s="31"/>
      <c r="S20" s="32"/>
      <c r="T20" s="33"/>
      <c r="U20" s="34"/>
      <c r="V20" s="29"/>
      <c r="W20" s="30"/>
      <c r="X20" s="31"/>
      <c r="Y20" s="35"/>
    </row>
    <row r="21" spans="1:25" ht="13.5" customHeight="1" x14ac:dyDescent="0.2">
      <c r="A21" s="11">
        <v>16</v>
      </c>
      <c r="B21" s="36"/>
      <c r="C21" s="37"/>
      <c r="D21" s="36"/>
      <c r="E21" s="37"/>
      <c r="F21" s="38"/>
      <c r="G21" s="38"/>
      <c r="H21" s="38"/>
      <c r="I21" s="38"/>
      <c r="J21" s="36"/>
      <c r="K21" s="38"/>
      <c r="L21" s="39"/>
      <c r="M21" s="40"/>
      <c r="N21" s="41"/>
      <c r="O21" s="42"/>
      <c r="P21" s="40"/>
      <c r="Q21" s="41"/>
      <c r="R21" s="42"/>
      <c r="S21" s="40"/>
      <c r="T21" s="41"/>
      <c r="U21" s="42"/>
      <c r="V21" s="43"/>
      <c r="W21" s="44"/>
      <c r="X21" s="45"/>
      <c r="Y21" s="46"/>
    </row>
    <row r="22" spans="1:25" ht="13.5" customHeight="1" x14ac:dyDescent="0.2">
      <c r="A22" s="8">
        <v>17</v>
      </c>
      <c r="B22" s="14"/>
      <c r="C22" s="15"/>
      <c r="D22" s="14"/>
      <c r="E22" s="15"/>
      <c r="F22" s="16"/>
      <c r="G22" s="16"/>
      <c r="H22" s="16"/>
      <c r="I22" s="16"/>
      <c r="J22" s="14"/>
      <c r="K22" s="16"/>
      <c r="L22" s="17"/>
      <c r="M22" s="18"/>
      <c r="N22" s="19"/>
      <c r="O22" s="20"/>
      <c r="P22" s="21"/>
      <c r="Q22" s="22"/>
      <c r="R22" s="23"/>
      <c r="S22" s="21"/>
      <c r="T22" s="22"/>
      <c r="U22" s="23"/>
      <c r="V22" s="21"/>
      <c r="W22" s="22"/>
      <c r="X22" s="23"/>
      <c r="Y22" s="24"/>
    </row>
    <row r="23" spans="1:25" ht="13.5" customHeight="1" x14ac:dyDescent="0.2">
      <c r="A23" s="10">
        <v>18</v>
      </c>
      <c r="B23" s="25"/>
      <c r="C23" s="26"/>
      <c r="D23" s="25"/>
      <c r="E23" s="26"/>
      <c r="F23" s="27"/>
      <c r="G23" s="27"/>
      <c r="H23" s="27"/>
      <c r="I23" s="27"/>
      <c r="J23" s="25"/>
      <c r="K23" s="27"/>
      <c r="L23" s="28"/>
      <c r="M23" s="29"/>
      <c r="N23" s="30"/>
      <c r="O23" s="31"/>
      <c r="P23" s="32"/>
      <c r="Q23" s="33"/>
      <c r="R23" s="34"/>
      <c r="S23" s="29"/>
      <c r="T23" s="30"/>
      <c r="U23" s="31"/>
      <c r="V23" s="29"/>
      <c r="W23" s="30"/>
      <c r="X23" s="31"/>
      <c r="Y23" s="35"/>
    </row>
    <row r="24" spans="1:25" ht="13.5" customHeight="1" x14ac:dyDescent="0.2">
      <c r="A24" s="10">
        <v>19</v>
      </c>
      <c r="B24" s="25"/>
      <c r="C24" s="26"/>
      <c r="D24" s="25"/>
      <c r="E24" s="26"/>
      <c r="F24" s="27"/>
      <c r="G24" s="27"/>
      <c r="H24" s="27"/>
      <c r="I24" s="27"/>
      <c r="J24" s="25"/>
      <c r="K24" s="27"/>
      <c r="L24" s="28"/>
      <c r="M24" s="29"/>
      <c r="N24" s="30"/>
      <c r="O24" s="31"/>
      <c r="P24" s="29"/>
      <c r="Q24" s="30"/>
      <c r="R24" s="31"/>
      <c r="S24" s="32"/>
      <c r="T24" s="33"/>
      <c r="U24" s="34"/>
      <c r="V24" s="29"/>
      <c r="W24" s="30"/>
      <c r="X24" s="31"/>
      <c r="Y24" s="35"/>
    </row>
    <row r="25" spans="1:25" ht="13.5" customHeight="1" x14ac:dyDescent="0.2">
      <c r="A25" s="11">
        <v>20</v>
      </c>
      <c r="B25" s="36"/>
      <c r="C25" s="37"/>
      <c r="D25" s="36"/>
      <c r="E25" s="37"/>
      <c r="F25" s="38"/>
      <c r="G25" s="38"/>
      <c r="H25" s="38"/>
      <c r="I25" s="38"/>
      <c r="J25" s="36"/>
      <c r="K25" s="38"/>
      <c r="L25" s="39"/>
      <c r="M25" s="40"/>
      <c r="N25" s="41"/>
      <c r="O25" s="42"/>
      <c r="P25" s="40"/>
      <c r="Q25" s="41"/>
      <c r="R25" s="42"/>
      <c r="S25" s="40"/>
      <c r="T25" s="41"/>
      <c r="U25" s="42"/>
      <c r="V25" s="43"/>
      <c r="W25" s="44"/>
      <c r="X25" s="45"/>
      <c r="Y25" s="46"/>
    </row>
    <row r="26" spans="1:25" ht="13.5" customHeight="1" x14ac:dyDescent="0.2">
      <c r="A26" s="8">
        <v>21</v>
      </c>
      <c r="B26" s="14"/>
      <c r="C26" s="15"/>
      <c r="D26" s="14"/>
      <c r="E26" s="15"/>
      <c r="F26" s="16"/>
      <c r="G26" s="16"/>
      <c r="H26" s="16"/>
      <c r="I26" s="16"/>
      <c r="J26" s="14"/>
      <c r="K26" s="16"/>
      <c r="L26" s="17"/>
      <c r="M26" s="18"/>
      <c r="N26" s="19"/>
      <c r="O26" s="20"/>
      <c r="P26" s="21"/>
      <c r="Q26" s="22"/>
      <c r="R26" s="23"/>
      <c r="S26" s="21"/>
      <c r="T26" s="22"/>
      <c r="U26" s="23"/>
      <c r="V26" s="21"/>
      <c r="W26" s="22"/>
      <c r="X26" s="23"/>
      <c r="Y26" s="24"/>
    </row>
    <row r="27" spans="1:25" ht="13.5" customHeight="1" x14ac:dyDescent="0.2">
      <c r="A27" s="10">
        <v>22</v>
      </c>
      <c r="B27" s="25"/>
      <c r="C27" s="26"/>
      <c r="D27" s="25"/>
      <c r="E27" s="26"/>
      <c r="F27" s="27"/>
      <c r="G27" s="27"/>
      <c r="H27" s="27"/>
      <c r="I27" s="27"/>
      <c r="J27" s="25"/>
      <c r="K27" s="27"/>
      <c r="L27" s="28"/>
      <c r="M27" s="29"/>
      <c r="N27" s="30"/>
      <c r="O27" s="31"/>
      <c r="P27" s="32"/>
      <c r="Q27" s="33"/>
      <c r="R27" s="34"/>
      <c r="S27" s="29"/>
      <c r="T27" s="30"/>
      <c r="U27" s="31"/>
      <c r="V27" s="29"/>
      <c r="W27" s="30"/>
      <c r="X27" s="31"/>
      <c r="Y27" s="35"/>
    </row>
    <row r="28" spans="1:25" ht="13.5" customHeight="1" x14ac:dyDescent="0.2">
      <c r="A28" s="10">
        <v>23</v>
      </c>
      <c r="B28" s="25"/>
      <c r="C28" s="26"/>
      <c r="D28" s="25"/>
      <c r="E28" s="26"/>
      <c r="F28" s="27"/>
      <c r="G28" s="27"/>
      <c r="H28" s="27"/>
      <c r="I28" s="27"/>
      <c r="J28" s="25"/>
      <c r="K28" s="27"/>
      <c r="L28" s="28"/>
      <c r="M28" s="29"/>
      <c r="N28" s="30"/>
      <c r="O28" s="31"/>
      <c r="P28" s="29"/>
      <c r="Q28" s="30"/>
      <c r="R28" s="31"/>
      <c r="S28" s="32"/>
      <c r="T28" s="33"/>
      <c r="U28" s="34"/>
      <c r="V28" s="29"/>
      <c r="W28" s="30"/>
      <c r="X28" s="31"/>
      <c r="Y28" s="35"/>
    </row>
    <row r="29" spans="1:25" ht="13.5" customHeight="1" x14ac:dyDescent="0.2">
      <c r="A29" s="11">
        <v>24</v>
      </c>
      <c r="B29" s="36"/>
      <c r="C29" s="37"/>
      <c r="D29" s="36"/>
      <c r="E29" s="37"/>
      <c r="F29" s="38"/>
      <c r="G29" s="38"/>
      <c r="H29" s="38"/>
      <c r="I29" s="38"/>
      <c r="J29" s="36"/>
      <c r="K29" s="38"/>
      <c r="L29" s="39"/>
      <c r="M29" s="40"/>
      <c r="N29" s="41"/>
      <c r="O29" s="42"/>
      <c r="P29" s="40"/>
      <c r="Q29" s="41"/>
      <c r="R29" s="42"/>
      <c r="S29" s="40"/>
      <c r="T29" s="41"/>
      <c r="U29" s="42"/>
      <c r="V29" s="43"/>
      <c r="W29" s="44"/>
      <c r="X29" s="45"/>
      <c r="Y29" s="46"/>
    </row>
    <row r="30" spans="1:25" ht="13.5" customHeight="1" x14ac:dyDescent="0.2">
      <c r="A30" s="8">
        <v>25</v>
      </c>
      <c r="B30" s="14"/>
      <c r="C30" s="15"/>
      <c r="D30" s="14"/>
      <c r="E30" s="15"/>
      <c r="F30" s="16"/>
      <c r="G30" s="16"/>
      <c r="H30" s="16"/>
      <c r="I30" s="16"/>
      <c r="J30" s="14"/>
      <c r="K30" s="16"/>
      <c r="L30" s="17"/>
      <c r="M30" s="18"/>
      <c r="N30" s="19"/>
      <c r="O30" s="20"/>
      <c r="P30" s="21"/>
      <c r="Q30" s="22"/>
      <c r="R30" s="23"/>
      <c r="S30" s="21"/>
      <c r="T30" s="22"/>
      <c r="U30" s="23"/>
      <c r="V30" s="21"/>
      <c r="W30" s="22"/>
      <c r="X30" s="23"/>
      <c r="Y30" s="24"/>
    </row>
    <row r="31" spans="1:25" ht="13.5" customHeight="1" x14ac:dyDescent="0.2">
      <c r="A31" s="10">
        <v>26</v>
      </c>
      <c r="B31" s="25"/>
      <c r="C31" s="26"/>
      <c r="D31" s="25"/>
      <c r="E31" s="26"/>
      <c r="F31" s="27"/>
      <c r="G31" s="27"/>
      <c r="H31" s="27"/>
      <c r="I31" s="27"/>
      <c r="J31" s="25"/>
      <c r="K31" s="27"/>
      <c r="L31" s="28"/>
      <c r="M31" s="29"/>
      <c r="N31" s="30"/>
      <c r="O31" s="31"/>
      <c r="P31" s="32"/>
      <c r="Q31" s="33"/>
      <c r="R31" s="34"/>
      <c r="S31" s="29"/>
      <c r="T31" s="30"/>
      <c r="U31" s="31"/>
      <c r="V31" s="29"/>
      <c r="W31" s="30"/>
      <c r="X31" s="31"/>
      <c r="Y31" s="35"/>
    </row>
    <row r="32" spans="1:25" ht="13.5" customHeight="1" x14ac:dyDescent="0.2">
      <c r="A32" s="10">
        <v>27</v>
      </c>
      <c r="B32" s="25"/>
      <c r="C32" s="26"/>
      <c r="D32" s="25"/>
      <c r="E32" s="26"/>
      <c r="F32" s="27"/>
      <c r="G32" s="27"/>
      <c r="H32" s="27"/>
      <c r="I32" s="27"/>
      <c r="J32" s="25"/>
      <c r="K32" s="27"/>
      <c r="L32" s="28"/>
      <c r="M32" s="29"/>
      <c r="N32" s="30"/>
      <c r="O32" s="31"/>
      <c r="P32" s="29"/>
      <c r="Q32" s="30"/>
      <c r="R32" s="31"/>
      <c r="S32" s="32"/>
      <c r="T32" s="33"/>
      <c r="U32" s="34"/>
      <c r="V32" s="29"/>
      <c r="W32" s="30"/>
      <c r="X32" s="31"/>
      <c r="Y32" s="35"/>
    </row>
    <row r="33" spans="1:25" ht="13.5" customHeight="1" x14ac:dyDescent="0.2">
      <c r="A33" s="11">
        <v>28</v>
      </c>
      <c r="B33" s="36"/>
      <c r="C33" s="37"/>
      <c r="D33" s="36"/>
      <c r="E33" s="37"/>
      <c r="F33" s="38"/>
      <c r="G33" s="38"/>
      <c r="H33" s="38"/>
      <c r="I33" s="38"/>
      <c r="J33" s="36"/>
      <c r="K33" s="38"/>
      <c r="L33" s="39"/>
      <c r="M33" s="40"/>
      <c r="N33" s="41"/>
      <c r="O33" s="42"/>
      <c r="P33" s="40"/>
      <c r="Q33" s="41"/>
      <c r="R33" s="42"/>
      <c r="S33" s="40"/>
      <c r="T33" s="41"/>
      <c r="U33" s="42"/>
      <c r="V33" s="43"/>
      <c r="W33" s="44"/>
      <c r="X33" s="45"/>
      <c r="Y33" s="46"/>
    </row>
    <row r="34" spans="1:25" ht="13.5" customHeight="1" x14ac:dyDescent="0.2">
      <c r="A34" s="8">
        <v>29</v>
      </c>
      <c r="B34" s="14"/>
      <c r="C34" s="15"/>
      <c r="D34" s="14"/>
      <c r="E34" s="15"/>
      <c r="F34" s="16"/>
      <c r="G34" s="16"/>
      <c r="H34" s="16"/>
      <c r="I34" s="16"/>
      <c r="J34" s="14"/>
      <c r="K34" s="16"/>
      <c r="L34" s="17"/>
      <c r="M34" s="18"/>
      <c r="N34" s="19"/>
      <c r="O34" s="20"/>
      <c r="P34" s="21"/>
      <c r="Q34" s="22"/>
      <c r="R34" s="23"/>
      <c r="S34" s="21"/>
      <c r="T34" s="22"/>
      <c r="U34" s="23"/>
      <c r="V34" s="21"/>
      <c r="W34" s="22"/>
      <c r="X34" s="23"/>
      <c r="Y34" s="24"/>
    </row>
    <row r="35" spans="1:25" ht="13.5" customHeight="1" x14ac:dyDescent="0.2">
      <c r="A35" s="10">
        <v>30</v>
      </c>
      <c r="B35" s="25"/>
      <c r="C35" s="26"/>
      <c r="D35" s="25"/>
      <c r="E35" s="26"/>
      <c r="F35" s="27"/>
      <c r="G35" s="27"/>
      <c r="H35" s="27"/>
      <c r="I35" s="27"/>
      <c r="J35" s="25"/>
      <c r="K35" s="27"/>
      <c r="L35" s="28"/>
      <c r="M35" s="29"/>
      <c r="N35" s="30"/>
      <c r="O35" s="31"/>
      <c r="P35" s="32"/>
      <c r="Q35" s="33"/>
      <c r="R35" s="34"/>
      <c r="S35" s="29"/>
      <c r="T35" s="30"/>
      <c r="U35" s="31"/>
      <c r="V35" s="29"/>
      <c r="W35" s="30"/>
      <c r="X35" s="31"/>
      <c r="Y35" s="35"/>
    </row>
    <row r="36" spans="1:25" ht="13.5" customHeight="1" x14ac:dyDescent="0.2">
      <c r="A36" s="10">
        <v>31</v>
      </c>
      <c r="B36" s="25"/>
      <c r="C36" s="26"/>
      <c r="D36" s="25"/>
      <c r="E36" s="26"/>
      <c r="F36" s="27"/>
      <c r="G36" s="27"/>
      <c r="H36" s="27"/>
      <c r="I36" s="27"/>
      <c r="J36" s="25"/>
      <c r="K36" s="27"/>
      <c r="L36" s="28"/>
      <c r="M36" s="29"/>
      <c r="N36" s="30"/>
      <c r="O36" s="31"/>
      <c r="P36" s="29"/>
      <c r="Q36" s="30"/>
      <c r="R36" s="31"/>
      <c r="S36" s="32"/>
      <c r="T36" s="33"/>
      <c r="U36" s="34"/>
      <c r="V36" s="29"/>
      <c r="W36" s="30"/>
      <c r="X36" s="31"/>
      <c r="Y36" s="35"/>
    </row>
    <row r="37" spans="1:25" ht="13.5" customHeight="1" x14ac:dyDescent="0.2">
      <c r="A37" s="11">
        <v>32</v>
      </c>
      <c r="B37" s="36"/>
      <c r="C37" s="37"/>
      <c r="D37" s="36"/>
      <c r="E37" s="37"/>
      <c r="F37" s="38"/>
      <c r="G37" s="38"/>
      <c r="H37" s="38"/>
      <c r="I37" s="38"/>
      <c r="J37" s="36"/>
      <c r="K37" s="38"/>
      <c r="L37" s="39"/>
      <c r="M37" s="40"/>
      <c r="N37" s="41"/>
      <c r="O37" s="42"/>
      <c r="P37" s="40"/>
      <c r="Q37" s="41"/>
      <c r="R37" s="42"/>
      <c r="S37" s="40"/>
      <c r="T37" s="41"/>
      <c r="U37" s="42"/>
      <c r="V37" s="43"/>
      <c r="W37" s="44"/>
      <c r="X37" s="45"/>
      <c r="Y37" s="46"/>
    </row>
    <row r="38" spans="1:25" ht="13.5" customHeight="1" x14ac:dyDescent="0.2">
      <c r="A38" s="8">
        <v>33</v>
      </c>
      <c r="B38" s="14"/>
      <c r="C38" s="15"/>
      <c r="D38" s="14"/>
      <c r="E38" s="15"/>
      <c r="F38" s="16"/>
      <c r="G38" s="16"/>
      <c r="H38" s="16"/>
      <c r="I38" s="16"/>
      <c r="J38" s="14"/>
      <c r="K38" s="16"/>
      <c r="L38" s="17"/>
      <c r="M38" s="18"/>
      <c r="N38" s="19"/>
      <c r="O38" s="20"/>
      <c r="P38" s="21"/>
      <c r="Q38" s="22"/>
      <c r="R38" s="23"/>
      <c r="S38" s="21"/>
      <c r="T38" s="22"/>
      <c r="U38" s="23"/>
      <c r="V38" s="21"/>
      <c r="W38" s="22"/>
      <c r="X38" s="23"/>
      <c r="Y38" s="24"/>
    </row>
    <row r="39" spans="1:25" ht="13.5" customHeight="1" x14ac:dyDescent="0.2">
      <c r="A39" s="10">
        <v>34</v>
      </c>
      <c r="B39" s="25"/>
      <c r="C39" s="26"/>
      <c r="D39" s="25"/>
      <c r="E39" s="26"/>
      <c r="F39" s="27"/>
      <c r="G39" s="27"/>
      <c r="H39" s="27"/>
      <c r="I39" s="27"/>
      <c r="J39" s="25"/>
      <c r="K39" s="27"/>
      <c r="L39" s="28"/>
      <c r="M39" s="29"/>
      <c r="N39" s="30"/>
      <c r="O39" s="31"/>
      <c r="P39" s="32"/>
      <c r="Q39" s="33"/>
      <c r="R39" s="34"/>
      <c r="S39" s="29"/>
      <c r="T39" s="30"/>
      <c r="U39" s="31"/>
      <c r="V39" s="29"/>
      <c r="W39" s="30"/>
      <c r="X39" s="31"/>
      <c r="Y39" s="35"/>
    </row>
    <row r="40" spans="1:25" ht="13.5" customHeight="1" x14ac:dyDescent="0.2">
      <c r="A40" s="10">
        <v>35</v>
      </c>
      <c r="B40" s="25"/>
      <c r="C40" s="26"/>
      <c r="D40" s="25"/>
      <c r="E40" s="26"/>
      <c r="F40" s="27"/>
      <c r="G40" s="27"/>
      <c r="H40" s="27"/>
      <c r="I40" s="27"/>
      <c r="J40" s="25"/>
      <c r="K40" s="27"/>
      <c r="L40" s="28"/>
      <c r="M40" s="29"/>
      <c r="N40" s="30"/>
      <c r="O40" s="31"/>
      <c r="P40" s="29"/>
      <c r="Q40" s="30"/>
      <c r="R40" s="31"/>
      <c r="S40" s="32"/>
      <c r="T40" s="33"/>
      <c r="U40" s="34"/>
      <c r="V40" s="29"/>
      <c r="W40" s="30"/>
      <c r="X40" s="31"/>
      <c r="Y40" s="35"/>
    </row>
    <row r="41" spans="1:25" ht="13.5" customHeight="1" x14ac:dyDescent="0.2">
      <c r="A41" s="11">
        <v>36</v>
      </c>
      <c r="B41" s="36"/>
      <c r="C41" s="37"/>
      <c r="D41" s="36"/>
      <c r="E41" s="37"/>
      <c r="F41" s="38"/>
      <c r="G41" s="38"/>
      <c r="H41" s="38"/>
      <c r="I41" s="38"/>
      <c r="J41" s="36"/>
      <c r="K41" s="38"/>
      <c r="L41" s="39"/>
      <c r="M41" s="40"/>
      <c r="N41" s="41"/>
      <c r="O41" s="42"/>
      <c r="P41" s="40"/>
      <c r="Q41" s="41"/>
      <c r="R41" s="42"/>
      <c r="S41" s="40"/>
      <c r="T41" s="41"/>
      <c r="U41" s="42"/>
      <c r="V41" s="43"/>
      <c r="W41" s="44"/>
      <c r="X41" s="45"/>
      <c r="Y41" s="46"/>
    </row>
    <row r="42" spans="1:25" ht="13.5" customHeight="1" x14ac:dyDescent="0.2">
      <c r="A42" s="8">
        <v>37</v>
      </c>
      <c r="B42" s="14"/>
      <c r="C42" s="15"/>
      <c r="D42" s="14"/>
      <c r="E42" s="15"/>
      <c r="F42" s="16"/>
      <c r="G42" s="16"/>
      <c r="H42" s="16"/>
      <c r="I42" s="16"/>
      <c r="J42" s="14"/>
      <c r="K42" s="16"/>
      <c r="L42" s="17"/>
      <c r="M42" s="18"/>
      <c r="N42" s="19"/>
      <c r="O42" s="20"/>
      <c r="P42" s="21"/>
      <c r="Q42" s="22"/>
      <c r="R42" s="23"/>
      <c r="S42" s="21"/>
      <c r="T42" s="22"/>
      <c r="U42" s="23"/>
      <c r="V42" s="21"/>
      <c r="W42" s="22"/>
      <c r="X42" s="23"/>
      <c r="Y42" s="24"/>
    </row>
    <row r="43" spans="1:25" ht="13.5" customHeight="1" x14ac:dyDescent="0.2">
      <c r="A43" s="10">
        <v>38</v>
      </c>
      <c r="B43" s="25"/>
      <c r="C43" s="26"/>
      <c r="D43" s="25"/>
      <c r="E43" s="26"/>
      <c r="F43" s="27"/>
      <c r="G43" s="27"/>
      <c r="H43" s="27"/>
      <c r="I43" s="27"/>
      <c r="J43" s="25"/>
      <c r="K43" s="27"/>
      <c r="L43" s="28"/>
      <c r="M43" s="29"/>
      <c r="N43" s="30"/>
      <c r="O43" s="31"/>
      <c r="P43" s="32"/>
      <c r="Q43" s="33"/>
      <c r="R43" s="34"/>
      <c r="S43" s="29"/>
      <c r="T43" s="30"/>
      <c r="U43" s="31"/>
      <c r="V43" s="29"/>
      <c r="W43" s="30"/>
      <c r="X43" s="31"/>
      <c r="Y43" s="35"/>
    </row>
    <row r="44" spans="1:25" ht="13.5" customHeight="1" x14ac:dyDescent="0.2">
      <c r="A44" s="10">
        <v>39</v>
      </c>
      <c r="B44" s="25"/>
      <c r="C44" s="26"/>
      <c r="D44" s="25"/>
      <c r="E44" s="26"/>
      <c r="F44" s="27"/>
      <c r="G44" s="27"/>
      <c r="H44" s="27"/>
      <c r="I44" s="27"/>
      <c r="J44" s="25"/>
      <c r="K44" s="27"/>
      <c r="L44" s="28"/>
      <c r="M44" s="29"/>
      <c r="N44" s="30"/>
      <c r="O44" s="31"/>
      <c r="P44" s="29"/>
      <c r="Q44" s="30"/>
      <c r="R44" s="31"/>
      <c r="S44" s="32"/>
      <c r="T44" s="33"/>
      <c r="U44" s="34"/>
      <c r="V44" s="29"/>
      <c r="W44" s="30"/>
      <c r="X44" s="31"/>
      <c r="Y44" s="35"/>
    </row>
    <row r="45" spans="1:25" ht="13.5" customHeight="1" x14ac:dyDescent="0.2">
      <c r="A45" s="11">
        <v>40</v>
      </c>
      <c r="B45" s="36"/>
      <c r="C45" s="37"/>
      <c r="D45" s="36"/>
      <c r="E45" s="37"/>
      <c r="F45" s="38"/>
      <c r="G45" s="38"/>
      <c r="H45" s="38"/>
      <c r="I45" s="38"/>
      <c r="J45" s="36"/>
      <c r="K45" s="38"/>
      <c r="L45" s="39"/>
      <c r="M45" s="40"/>
      <c r="N45" s="41"/>
      <c r="O45" s="42"/>
      <c r="P45" s="40"/>
      <c r="Q45" s="41"/>
      <c r="R45" s="42"/>
      <c r="S45" s="40"/>
      <c r="T45" s="41"/>
      <c r="U45" s="42"/>
      <c r="V45" s="43"/>
      <c r="W45" s="44"/>
      <c r="X45" s="45"/>
      <c r="Y45" s="46"/>
    </row>
    <row r="46" spans="1:25" ht="13.5" customHeight="1" x14ac:dyDescent="0.2">
      <c r="A46" s="8">
        <v>41</v>
      </c>
      <c r="B46" s="14"/>
      <c r="C46" s="15"/>
      <c r="D46" s="14"/>
      <c r="E46" s="15"/>
      <c r="F46" s="16"/>
      <c r="G46" s="16"/>
      <c r="H46" s="16"/>
      <c r="I46" s="16"/>
      <c r="J46" s="14"/>
      <c r="K46" s="16"/>
      <c r="L46" s="17"/>
      <c r="M46" s="18"/>
      <c r="N46" s="19"/>
      <c r="O46" s="20"/>
      <c r="P46" s="21"/>
      <c r="Q46" s="22"/>
      <c r="R46" s="23"/>
      <c r="S46" s="21"/>
      <c r="T46" s="22"/>
      <c r="U46" s="23"/>
      <c r="V46" s="21"/>
      <c r="W46" s="22"/>
      <c r="X46" s="23"/>
      <c r="Y46" s="24"/>
    </row>
    <row r="47" spans="1:25" ht="13.5" customHeight="1" x14ac:dyDescent="0.2">
      <c r="A47" s="10">
        <v>42</v>
      </c>
      <c r="B47" s="25"/>
      <c r="C47" s="26"/>
      <c r="D47" s="25"/>
      <c r="E47" s="26"/>
      <c r="F47" s="27"/>
      <c r="G47" s="27"/>
      <c r="H47" s="27"/>
      <c r="I47" s="27"/>
      <c r="J47" s="25"/>
      <c r="K47" s="27"/>
      <c r="L47" s="28"/>
      <c r="M47" s="29"/>
      <c r="N47" s="30"/>
      <c r="O47" s="31"/>
      <c r="P47" s="32"/>
      <c r="Q47" s="33"/>
      <c r="R47" s="34"/>
      <c r="S47" s="29"/>
      <c r="T47" s="30"/>
      <c r="U47" s="31"/>
      <c r="V47" s="29"/>
      <c r="W47" s="30"/>
      <c r="X47" s="31"/>
      <c r="Y47" s="35"/>
    </row>
    <row r="48" spans="1:25" ht="13.5" customHeight="1" x14ac:dyDescent="0.2">
      <c r="A48" s="10">
        <v>43</v>
      </c>
      <c r="B48" s="25"/>
      <c r="C48" s="26"/>
      <c r="D48" s="25"/>
      <c r="E48" s="26"/>
      <c r="F48" s="27"/>
      <c r="G48" s="27"/>
      <c r="H48" s="27"/>
      <c r="I48" s="27"/>
      <c r="J48" s="25"/>
      <c r="K48" s="27"/>
      <c r="L48" s="28"/>
      <c r="M48" s="29"/>
      <c r="N48" s="30"/>
      <c r="O48" s="31"/>
      <c r="P48" s="29"/>
      <c r="Q48" s="30"/>
      <c r="R48" s="31"/>
      <c r="S48" s="32"/>
      <c r="T48" s="33"/>
      <c r="U48" s="34"/>
      <c r="V48" s="29"/>
      <c r="W48" s="30"/>
      <c r="X48" s="31"/>
      <c r="Y48" s="35"/>
    </row>
    <row r="49" spans="1:26" ht="13.5" customHeight="1" thickBot="1" x14ac:dyDescent="0.25">
      <c r="A49" s="11">
        <v>44</v>
      </c>
      <c r="B49" s="36"/>
      <c r="C49" s="37"/>
      <c r="D49" s="36"/>
      <c r="E49" s="37"/>
      <c r="F49" s="38"/>
      <c r="G49" s="38"/>
      <c r="H49" s="38"/>
      <c r="I49" s="38"/>
      <c r="J49" s="36"/>
      <c r="K49" s="38"/>
      <c r="L49" s="39"/>
      <c r="M49" s="40"/>
      <c r="N49" s="41"/>
      <c r="O49" s="42"/>
      <c r="P49" s="40"/>
      <c r="Q49" s="41"/>
      <c r="R49" s="42"/>
      <c r="S49" s="40"/>
      <c r="T49" s="41"/>
      <c r="U49" s="42"/>
      <c r="V49" s="43"/>
      <c r="W49" s="44"/>
      <c r="X49" s="45"/>
      <c r="Y49" s="46"/>
    </row>
    <row r="50" spans="1:26" ht="13.5" customHeight="1" x14ac:dyDescent="0.2">
      <c r="A50" s="8">
        <v>45</v>
      </c>
      <c r="B50" s="14"/>
      <c r="C50" s="15"/>
      <c r="D50" s="14"/>
      <c r="E50" s="15"/>
      <c r="F50" s="16"/>
      <c r="G50" s="16"/>
      <c r="H50" s="16"/>
      <c r="I50" s="16"/>
      <c r="J50" s="14"/>
      <c r="K50" s="16"/>
      <c r="L50" s="17"/>
      <c r="M50" s="18"/>
      <c r="N50" s="19"/>
      <c r="O50" s="20"/>
      <c r="P50" s="21"/>
      <c r="Q50" s="22"/>
      <c r="R50" s="23"/>
      <c r="S50" s="21"/>
      <c r="T50" s="22"/>
      <c r="U50" s="23"/>
      <c r="V50" s="21"/>
      <c r="W50" s="22"/>
      <c r="X50" s="23"/>
      <c r="Y50" s="24"/>
      <c r="Z50" s="377" t="s">
        <v>66</v>
      </c>
    </row>
    <row r="51" spans="1:26" ht="13.5" customHeight="1" x14ac:dyDescent="0.2">
      <c r="A51" s="10">
        <v>46</v>
      </c>
      <c r="B51" s="25"/>
      <c r="C51" s="26"/>
      <c r="D51" s="25"/>
      <c r="E51" s="26"/>
      <c r="F51" s="27"/>
      <c r="G51" s="27"/>
      <c r="H51" s="27"/>
      <c r="I51" s="27"/>
      <c r="J51" s="25"/>
      <c r="K51" s="27"/>
      <c r="L51" s="28"/>
      <c r="M51" s="29"/>
      <c r="N51" s="30"/>
      <c r="O51" s="31"/>
      <c r="P51" s="32"/>
      <c r="Q51" s="33"/>
      <c r="R51" s="34"/>
      <c r="S51" s="29"/>
      <c r="T51" s="30"/>
      <c r="U51" s="31"/>
      <c r="V51" s="29"/>
      <c r="W51" s="30"/>
      <c r="X51" s="31"/>
      <c r="Y51" s="35"/>
      <c r="Z51" s="378"/>
    </row>
    <row r="52" spans="1:26" ht="13.5" customHeight="1" x14ac:dyDescent="0.2">
      <c r="A52" s="10">
        <v>47</v>
      </c>
      <c r="B52" s="25"/>
      <c r="C52" s="26"/>
      <c r="D52" s="25"/>
      <c r="E52" s="26"/>
      <c r="F52" s="27"/>
      <c r="G52" s="27"/>
      <c r="H52" s="27"/>
      <c r="I52" s="27"/>
      <c r="J52" s="25"/>
      <c r="K52" s="27"/>
      <c r="L52" s="28"/>
      <c r="M52" s="29"/>
      <c r="N52" s="30"/>
      <c r="O52" s="31"/>
      <c r="P52" s="29"/>
      <c r="Q52" s="30"/>
      <c r="R52" s="31"/>
      <c r="S52" s="32"/>
      <c r="T52" s="33"/>
      <c r="U52" s="34"/>
      <c r="V52" s="29"/>
      <c r="W52" s="30"/>
      <c r="X52" s="31"/>
      <c r="Y52" s="35"/>
      <c r="Z52" s="378"/>
    </row>
    <row r="53" spans="1:26" ht="13.5" customHeight="1" x14ac:dyDescent="0.2">
      <c r="A53" s="11">
        <v>48</v>
      </c>
      <c r="B53" s="36"/>
      <c r="C53" s="37"/>
      <c r="D53" s="36"/>
      <c r="E53" s="37"/>
      <c r="F53" s="38"/>
      <c r="G53" s="38"/>
      <c r="H53" s="38"/>
      <c r="I53" s="38"/>
      <c r="J53" s="36"/>
      <c r="K53" s="38"/>
      <c r="L53" s="39"/>
      <c r="M53" s="40"/>
      <c r="N53" s="41"/>
      <c r="O53" s="42"/>
      <c r="P53" s="40"/>
      <c r="Q53" s="41"/>
      <c r="R53" s="42"/>
      <c r="S53" s="40"/>
      <c r="T53" s="41"/>
      <c r="U53" s="42"/>
      <c r="V53" s="43"/>
      <c r="W53" s="44"/>
      <c r="X53" s="45"/>
      <c r="Y53" s="46"/>
      <c r="Z53" s="378"/>
    </row>
    <row r="54" spans="1:26" ht="15" customHeight="1" x14ac:dyDescent="0.2">
      <c r="A54" s="382" t="s">
        <v>13</v>
      </c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47">
        <f>IF(ISBLANK($M6:M53)," ",(SUM(M6:M53)))</f>
        <v>0</v>
      </c>
      <c r="N54" s="48">
        <f>IF(ISBLANK($M6:M53)," ",(COUNT(N6:N53)))</f>
        <v>0</v>
      </c>
      <c r="O54" s="49">
        <f>IF(ISBLANK($M6:M53)," ",(COUNT(O6:O53)))</f>
        <v>0</v>
      </c>
      <c r="P54" s="47">
        <f>IF(ISBLANK($M6:P53)," ",(SUM(P6:P53)))</f>
        <v>0</v>
      </c>
      <c r="Q54" s="48">
        <f>IF(ISBLANK($M6:P53)," ",(COUNT(Q6:Q53)))</f>
        <v>0</v>
      </c>
      <c r="R54" s="49">
        <f>IF(ISBLANK($M6:P53)," ",(COUNT(R6:R53)))</f>
        <v>0</v>
      </c>
      <c r="S54" s="47">
        <f>IF(ISBLANK($M6:S53)," ",(SUM(S6:S53)))</f>
        <v>0</v>
      </c>
      <c r="T54" s="48">
        <f>IF(ISBLANK($M6:S53)," ",(COUNT(T6:T53)))</f>
        <v>0</v>
      </c>
      <c r="U54" s="49">
        <f>IF(ISBLANK($M6:S53)," ",(COUNT(U6:U53)))</f>
        <v>0</v>
      </c>
      <c r="V54" s="47">
        <f>IF(ISBLANK($M6:V53)," ",(SUM(V6:V53)))</f>
        <v>0</v>
      </c>
      <c r="W54" s="50">
        <f>IF(ISBLANK($M6:V53)," ",(COUNT(W6:W53)))</f>
        <v>0</v>
      </c>
      <c r="X54" s="51">
        <f>IF(ISBLANK($M6:V53)," ",(COUNT(X6:X53)))</f>
        <v>0</v>
      </c>
      <c r="Y54" s="52">
        <f>IF(ISBLANK($M6:Y53)," ",(COUNT(Y6:Y53)))</f>
        <v>0</v>
      </c>
      <c r="Z54" s="378"/>
    </row>
    <row r="55" spans="1:26" ht="15" customHeight="1" x14ac:dyDescent="0.2">
      <c r="A55" s="382" t="s">
        <v>14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98">
        <f>(N54-O54)*50</f>
        <v>0</v>
      </c>
      <c r="N55" s="399"/>
      <c r="O55" s="400"/>
      <c r="P55" s="398">
        <f>(Q54-R54)*50</f>
        <v>0</v>
      </c>
      <c r="Q55" s="399"/>
      <c r="R55" s="400"/>
      <c r="S55" s="398">
        <f>(T54-U54)*50</f>
        <v>0</v>
      </c>
      <c r="T55" s="399"/>
      <c r="U55" s="400"/>
      <c r="V55" s="398">
        <f>(W54-X54)*50</f>
        <v>0</v>
      </c>
      <c r="W55" s="399"/>
      <c r="X55" s="400"/>
      <c r="Y55" s="408">
        <f>N54+O54+Q54+R54+T54+U54+W54+X54+Y54</f>
        <v>0</v>
      </c>
      <c r="Z55" s="378"/>
    </row>
    <row r="56" spans="1:26" ht="15" customHeight="1" x14ac:dyDescent="0.2">
      <c r="A56" s="382" t="s">
        <v>15</v>
      </c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98">
        <f>(R54+U54+X54)*30</f>
        <v>0</v>
      </c>
      <c r="N56" s="399"/>
      <c r="O56" s="400"/>
      <c r="P56" s="398">
        <f>(O54+U54+X54)*30</f>
        <v>0</v>
      </c>
      <c r="Q56" s="399"/>
      <c r="R56" s="400"/>
      <c r="S56" s="398">
        <f>(R54+O54+X54)*30</f>
        <v>0</v>
      </c>
      <c r="T56" s="399"/>
      <c r="U56" s="400"/>
      <c r="V56" s="398">
        <f>(U54+R54+O54)*30</f>
        <v>0</v>
      </c>
      <c r="W56" s="399"/>
      <c r="X56" s="400"/>
      <c r="Y56" s="409"/>
      <c r="Z56" s="378"/>
    </row>
    <row r="57" spans="1:26" ht="27" customHeight="1" x14ac:dyDescent="0.2">
      <c r="A57" s="422" t="s">
        <v>61</v>
      </c>
      <c r="B57" s="423"/>
      <c r="C57" s="423"/>
      <c r="D57" s="423"/>
      <c r="E57" s="423"/>
      <c r="F57" s="424"/>
      <c r="G57" s="383" t="s">
        <v>17</v>
      </c>
      <c r="H57" s="383"/>
      <c r="I57" s="383"/>
      <c r="J57" s="383"/>
      <c r="K57" s="383"/>
      <c r="L57" s="383"/>
      <c r="M57" s="414">
        <f>SUM(M54,M55,M56)</f>
        <v>0</v>
      </c>
      <c r="N57" s="415"/>
      <c r="O57" s="416"/>
      <c r="P57" s="414">
        <f>SUM(P54,P55,P56)</f>
        <v>0</v>
      </c>
      <c r="Q57" s="415"/>
      <c r="R57" s="416"/>
      <c r="S57" s="414">
        <f>SUM(S54,S55,S56)</f>
        <v>0</v>
      </c>
      <c r="T57" s="415"/>
      <c r="U57" s="416"/>
      <c r="V57" s="414">
        <f>SUM(V54,V55,V56)</f>
        <v>0</v>
      </c>
      <c r="W57" s="415"/>
      <c r="X57" s="416"/>
      <c r="Y57" s="409"/>
      <c r="Z57" s="378"/>
    </row>
    <row r="58" spans="1:26" ht="27" customHeight="1" thickBot="1" x14ac:dyDescent="0.25">
      <c r="A58" s="13" t="s">
        <v>16</v>
      </c>
      <c r="B58" s="419">
        <f>SUM(M58:X58)</f>
        <v>0</v>
      </c>
      <c r="C58" s="420"/>
      <c r="D58" s="421"/>
      <c r="E58" s="417" t="s">
        <v>20</v>
      </c>
      <c r="F58" s="418"/>
      <c r="G58" s="383" t="s">
        <v>18</v>
      </c>
      <c r="H58" s="383"/>
      <c r="I58" s="383"/>
      <c r="J58" s="383"/>
      <c r="K58" s="383"/>
      <c r="L58" s="425"/>
      <c r="M58" s="411">
        <f>IF(O54&lt;4,O54*0.5,IF(O54&gt;3,O54*1-1.5))</f>
        <v>0</v>
      </c>
      <c r="N58" s="412"/>
      <c r="O58" s="413"/>
      <c r="P58" s="411">
        <f>IF(R54&lt;4,R54*0.5,IF(R54&gt;3,R54*1-1.5))</f>
        <v>0</v>
      </c>
      <c r="Q58" s="412"/>
      <c r="R58" s="413"/>
      <c r="S58" s="411">
        <f>IF(U54&lt;4,U54*0.5,IF(U54&gt;3,U54*1-1.5))</f>
        <v>0</v>
      </c>
      <c r="T58" s="412"/>
      <c r="U58" s="413"/>
      <c r="V58" s="411">
        <f>IF(X54&lt;4,X54*0.5,IF(X54&gt;3,X54*1-1.5))</f>
        <v>0</v>
      </c>
      <c r="W58" s="412"/>
      <c r="X58" s="413"/>
      <c r="Y58" s="410"/>
      <c r="Z58" s="379"/>
    </row>
  </sheetData>
  <sheetProtection password="CA1B" sheet="1" objects="1" scenarios="1"/>
  <mergeCells count="58">
    <mergeCell ref="V58:X58"/>
    <mergeCell ref="S55:U55"/>
    <mergeCell ref="P56:R56"/>
    <mergeCell ref="P57:R57"/>
    <mergeCell ref="P58:R58"/>
    <mergeCell ref="S56:U56"/>
    <mergeCell ref="S57:U57"/>
    <mergeCell ref="V55:X55"/>
    <mergeCell ref="V56:X56"/>
    <mergeCell ref="V57:X57"/>
    <mergeCell ref="U4:U5"/>
    <mergeCell ref="N4:N5"/>
    <mergeCell ref="P55:R55"/>
    <mergeCell ref="R4:R5"/>
    <mergeCell ref="O4:O5"/>
    <mergeCell ref="T4:T5"/>
    <mergeCell ref="Q4:Q5"/>
    <mergeCell ref="M57:O57"/>
    <mergeCell ref="M58:O58"/>
    <mergeCell ref="A56:L56"/>
    <mergeCell ref="E58:F58"/>
    <mergeCell ref="B58:D58"/>
    <mergeCell ref="A57:F57"/>
    <mergeCell ref="G57:L57"/>
    <mergeCell ref="G58:L58"/>
    <mergeCell ref="M56:O56"/>
    <mergeCell ref="Z2:Z5"/>
    <mergeCell ref="I3:I5"/>
    <mergeCell ref="P3:R3"/>
    <mergeCell ref="L4:L5"/>
    <mergeCell ref="A55:L55"/>
    <mergeCell ref="M55:O55"/>
    <mergeCell ref="A3:A5"/>
    <mergeCell ref="B3:B5"/>
    <mergeCell ref="C3:C5"/>
    <mergeCell ref="D3:D5"/>
    <mergeCell ref="K3:L3"/>
    <mergeCell ref="K4:K5"/>
    <mergeCell ref="E3:E5"/>
    <mergeCell ref="J3:J5"/>
    <mergeCell ref="Y55:Y58"/>
    <mergeCell ref="S58:U58"/>
    <mergeCell ref="M2:O2"/>
    <mergeCell ref="P2:R2"/>
    <mergeCell ref="S2:U2"/>
    <mergeCell ref="F3:F5"/>
    <mergeCell ref="Z50:Z58"/>
    <mergeCell ref="Y3:Y5"/>
    <mergeCell ref="A54:L54"/>
    <mergeCell ref="W4:W5"/>
    <mergeCell ref="X4:X5"/>
    <mergeCell ref="S3:U3"/>
    <mergeCell ref="V3:X3"/>
    <mergeCell ref="H3:H5"/>
    <mergeCell ref="V2:X2"/>
    <mergeCell ref="M3:O3"/>
    <mergeCell ref="G3:G5"/>
    <mergeCell ref="A1:L2"/>
  </mergeCells>
  <phoneticPr fontId="0" type="noConversion"/>
  <conditionalFormatting sqref="Y55:Y58">
    <cfRule type="cellIs" dxfId="7" priority="1" stopIfTrue="1" operator="greaterThan">
      <formula>$A$53</formula>
    </cfRule>
  </conditionalFormatting>
  <printOptions gridLines="1"/>
  <pageMargins left="0.51181102362204722" right="0" top="0" bottom="0" header="0" footer="0"/>
  <pageSetup paperSize="9" scale="99" orientation="portrait" horizontalDpi="4294967292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8">
    <pageSetUpPr fitToPage="1"/>
  </sheetPr>
  <dimension ref="A1:Z59"/>
  <sheetViews>
    <sheetView showZeros="0" workbookViewId="0">
      <pane ySplit="5" topLeftCell="A6" activePane="bottomLeft" state="frozen"/>
      <selection pane="bottomLeft" sqref="A1:L2"/>
    </sheetView>
  </sheetViews>
  <sheetFormatPr baseColWidth="10" defaultRowHeight="12.75" x14ac:dyDescent="0.2"/>
  <cols>
    <col min="1" max="1" width="2.7109375" style="5" customWidth="1"/>
    <col min="2" max="2" width="5.7109375" style="5" customWidth="1"/>
    <col min="3" max="10" width="2.85546875" style="5" customWidth="1"/>
    <col min="11" max="12" width="5.7109375" style="5" customWidth="1"/>
    <col min="13" max="13" width="8.7109375" style="5" customWidth="1"/>
    <col min="14" max="15" width="2.42578125" style="5" customWidth="1"/>
    <col min="16" max="16" width="8.7109375" style="5" customWidth="1"/>
    <col min="17" max="18" width="2.42578125" style="5" customWidth="1"/>
    <col min="19" max="19" width="8.7109375" style="5" customWidth="1"/>
    <col min="20" max="21" width="2.42578125" style="5" customWidth="1"/>
    <col min="22" max="22" width="8.7109375" style="5" customWidth="1"/>
    <col min="23" max="25" width="2.42578125" style="5" customWidth="1"/>
    <col min="26" max="26" width="36.7109375" style="5" customWidth="1"/>
    <col min="27" max="16384" width="11.42578125" style="5"/>
  </cols>
  <sheetData>
    <row r="1" spans="1:26" ht="13.5" customHeight="1" x14ac:dyDescent="0.2">
      <c r="A1" s="392" t="s">
        <v>119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" t="s">
        <v>63</v>
      </c>
      <c r="N1" s="3"/>
      <c r="O1" s="3"/>
      <c r="P1" s="4" t="s">
        <v>0</v>
      </c>
      <c r="Q1" s="3"/>
      <c r="R1" s="3"/>
      <c r="S1" s="4" t="s">
        <v>1</v>
      </c>
      <c r="T1" s="3"/>
      <c r="U1" s="3"/>
      <c r="V1" s="4" t="s">
        <v>57</v>
      </c>
      <c r="W1" s="3"/>
      <c r="X1" s="3"/>
      <c r="Y1" s="3"/>
      <c r="Z1" s="86" t="s">
        <v>62</v>
      </c>
    </row>
    <row r="2" spans="1:26" ht="27" customHeight="1" thickBot="1" x14ac:dyDescent="0.3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2"/>
      <c r="N2" s="463"/>
      <c r="O2" s="463"/>
      <c r="P2" s="392"/>
      <c r="Q2" s="463"/>
      <c r="R2" s="463"/>
      <c r="S2" s="392"/>
      <c r="T2" s="463"/>
      <c r="U2" s="463"/>
      <c r="V2" s="392"/>
      <c r="W2" s="463"/>
      <c r="X2" s="463"/>
      <c r="Y2" s="133"/>
      <c r="Z2" s="394" t="s">
        <v>58</v>
      </c>
    </row>
    <row r="3" spans="1:26" ht="27" customHeight="1" x14ac:dyDescent="0.2">
      <c r="A3" s="460" t="s">
        <v>5</v>
      </c>
      <c r="B3" s="455" t="s">
        <v>6</v>
      </c>
      <c r="C3" s="471" t="s">
        <v>7</v>
      </c>
      <c r="D3" s="455" t="s">
        <v>8</v>
      </c>
      <c r="E3" s="471" t="s">
        <v>9</v>
      </c>
      <c r="F3" s="452" t="s">
        <v>10</v>
      </c>
      <c r="G3" s="464" t="s">
        <v>24</v>
      </c>
      <c r="H3" s="452" t="s">
        <v>11</v>
      </c>
      <c r="I3" s="464" t="s">
        <v>24</v>
      </c>
      <c r="J3" s="455" t="s">
        <v>12</v>
      </c>
      <c r="K3" s="467"/>
      <c r="L3" s="468"/>
      <c r="M3" s="449" t="s">
        <v>4</v>
      </c>
      <c r="N3" s="450"/>
      <c r="O3" s="451"/>
      <c r="P3" s="449" t="s">
        <v>4</v>
      </c>
      <c r="Q3" s="450"/>
      <c r="R3" s="451"/>
      <c r="S3" s="449" t="s">
        <v>4</v>
      </c>
      <c r="T3" s="450"/>
      <c r="U3" s="451"/>
      <c r="V3" s="449" t="s">
        <v>4</v>
      </c>
      <c r="W3" s="450"/>
      <c r="X3" s="451"/>
      <c r="Y3" s="446" t="s">
        <v>19</v>
      </c>
      <c r="Z3" s="465"/>
    </row>
    <row r="4" spans="1:26" ht="12.75" customHeight="1" x14ac:dyDescent="0.2">
      <c r="A4" s="461"/>
      <c r="B4" s="456"/>
      <c r="C4" s="472"/>
      <c r="D4" s="456"/>
      <c r="E4" s="472"/>
      <c r="F4" s="453"/>
      <c r="G4" s="453"/>
      <c r="H4" s="453"/>
      <c r="I4" s="453"/>
      <c r="J4" s="456"/>
      <c r="K4" s="469" t="s">
        <v>2</v>
      </c>
      <c r="L4" s="458" t="s">
        <v>3</v>
      </c>
      <c r="M4" s="122" t="s">
        <v>60</v>
      </c>
      <c r="N4" s="444" t="s">
        <v>64</v>
      </c>
      <c r="O4" s="442" t="s">
        <v>65</v>
      </c>
      <c r="P4" s="122" t="s">
        <v>60</v>
      </c>
      <c r="Q4" s="444" t="s">
        <v>64</v>
      </c>
      <c r="R4" s="442" t="s">
        <v>65</v>
      </c>
      <c r="S4" s="122" t="s">
        <v>60</v>
      </c>
      <c r="T4" s="444" t="s">
        <v>64</v>
      </c>
      <c r="U4" s="442" t="s">
        <v>65</v>
      </c>
      <c r="V4" s="122" t="s">
        <v>60</v>
      </c>
      <c r="W4" s="444" t="s">
        <v>64</v>
      </c>
      <c r="X4" s="442" t="s">
        <v>65</v>
      </c>
      <c r="Y4" s="447"/>
      <c r="Z4" s="465"/>
    </row>
    <row r="5" spans="1:26" ht="27" customHeight="1" thickBot="1" x14ac:dyDescent="0.35">
      <c r="A5" s="462"/>
      <c r="B5" s="457"/>
      <c r="C5" s="473"/>
      <c r="D5" s="457"/>
      <c r="E5" s="473"/>
      <c r="F5" s="454"/>
      <c r="G5" s="454"/>
      <c r="H5" s="454"/>
      <c r="I5" s="454"/>
      <c r="J5" s="457"/>
      <c r="K5" s="470"/>
      <c r="L5" s="459"/>
      <c r="M5" s="123"/>
      <c r="N5" s="445"/>
      <c r="O5" s="443"/>
      <c r="P5" s="123"/>
      <c r="Q5" s="445"/>
      <c r="R5" s="443"/>
      <c r="S5" s="123"/>
      <c r="T5" s="445"/>
      <c r="U5" s="443"/>
      <c r="V5" s="123"/>
      <c r="W5" s="445"/>
      <c r="X5" s="443"/>
      <c r="Y5" s="448"/>
      <c r="Z5" s="466"/>
    </row>
    <row r="6" spans="1:26" ht="13.5" customHeight="1" x14ac:dyDescent="0.2">
      <c r="A6" s="170">
        <v>1</v>
      </c>
      <c r="B6" s="143"/>
      <c r="C6" s="142"/>
      <c r="D6" s="143"/>
      <c r="E6" s="142"/>
      <c r="F6" s="148"/>
      <c r="G6" s="148"/>
      <c r="H6" s="148"/>
      <c r="I6" s="148"/>
      <c r="J6" s="143"/>
      <c r="K6" s="142"/>
      <c r="L6" s="168"/>
      <c r="M6" s="154"/>
      <c r="N6" s="155"/>
      <c r="O6" s="156"/>
      <c r="P6" s="157"/>
      <c r="Q6" s="95"/>
      <c r="R6" s="96"/>
      <c r="S6" s="157"/>
      <c r="T6" s="95"/>
      <c r="U6" s="96"/>
      <c r="V6" s="157"/>
      <c r="W6" s="95"/>
      <c r="X6" s="96"/>
      <c r="Y6" s="158"/>
      <c r="Z6" s="9" t="s">
        <v>50</v>
      </c>
    </row>
    <row r="7" spans="1:26" ht="13.5" customHeight="1" x14ac:dyDescent="0.2">
      <c r="A7" s="139">
        <v>2</v>
      </c>
      <c r="B7" s="145"/>
      <c r="C7" s="144"/>
      <c r="D7" s="145"/>
      <c r="E7" s="144"/>
      <c r="F7" s="91"/>
      <c r="G7" s="91"/>
      <c r="H7" s="91"/>
      <c r="I7" s="91"/>
      <c r="J7" s="145"/>
      <c r="K7" s="144"/>
      <c r="L7" s="150"/>
      <c r="M7" s="135"/>
      <c r="N7" s="52"/>
      <c r="O7" s="136"/>
      <c r="P7" s="137"/>
      <c r="Q7" s="92"/>
      <c r="R7" s="138"/>
      <c r="S7" s="135"/>
      <c r="T7" s="52"/>
      <c r="U7" s="136"/>
      <c r="V7" s="135"/>
      <c r="W7" s="52"/>
      <c r="X7" s="136"/>
      <c r="Y7" s="140"/>
      <c r="Z7" s="9" t="s">
        <v>51</v>
      </c>
    </row>
    <row r="8" spans="1:26" ht="13.5" customHeight="1" x14ac:dyDescent="0.2">
      <c r="A8" s="139">
        <v>3</v>
      </c>
      <c r="B8" s="145"/>
      <c r="C8" s="144"/>
      <c r="D8" s="145"/>
      <c r="E8" s="144"/>
      <c r="F8" s="91"/>
      <c r="G8" s="91"/>
      <c r="H8" s="91"/>
      <c r="I8" s="91"/>
      <c r="J8" s="145"/>
      <c r="K8" s="144"/>
      <c r="L8" s="150"/>
      <c r="M8" s="135"/>
      <c r="N8" s="52"/>
      <c r="O8" s="136"/>
      <c r="P8" s="135"/>
      <c r="Q8" s="52"/>
      <c r="R8" s="136"/>
      <c r="S8" s="137"/>
      <c r="T8" s="92"/>
      <c r="U8" s="138"/>
      <c r="V8" s="135"/>
      <c r="W8" s="52"/>
      <c r="X8" s="136"/>
      <c r="Y8" s="140"/>
      <c r="Z8" s="9" t="s">
        <v>53</v>
      </c>
    </row>
    <row r="9" spans="1:26" ht="13.5" customHeight="1" thickBot="1" x14ac:dyDescent="0.25">
      <c r="A9" s="171">
        <v>4</v>
      </c>
      <c r="B9" s="147"/>
      <c r="C9" s="146"/>
      <c r="D9" s="147"/>
      <c r="E9" s="146"/>
      <c r="F9" s="149"/>
      <c r="G9" s="149"/>
      <c r="H9" s="149"/>
      <c r="I9" s="149"/>
      <c r="J9" s="147"/>
      <c r="K9" s="146"/>
      <c r="L9" s="151"/>
      <c r="M9" s="161"/>
      <c r="N9" s="162"/>
      <c r="O9" s="163"/>
      <c r="P9" s="161"/>
      <c r="Q9" s="162"/>
      <c r="R9" s="163"/>
      <c r="S9" s="161"/>
      <c r="T9" s="162"/>
      <c r="U9" s="163"/>
      <c r="V9" s="164"/>
      <c r="W9" s="165"/>
      <c r="X9" s="166"/>
      <c r="Y9" s="167"/>
      <c r="Z9" s="9" t="s">
        <v>54</v>
      </c>
    </row>
    <row r="10" spans="1:26" ht="13.5" customHeight="1" x14ac:dyDescent="0.2">
      <c r="A10" s="170">
        <v>5</v>
      </c>
      <c r="B10" s="143"/>
      <c r="C10" s="142"/>
      <c r="D10" s="143"/>
      <c r="E10" s="142"/>
      <c r="F10" s="148"/>
      <c r="G10" s="148"/>
      <c r="H10" s="148"/>
      <c r="I10" s="148"/>
      <c r="J10" s="143"/>
      <c r="K10" s="142"/>
      <c r="L10" s="168"/>
      <c r="M10" s="154"/>
      <c r="N10" s="155"/>
      <c r="O10" s="156"/>
      <c r="P10" s="157"/>
      <c r="Q10" s="95"/>
      <c r="R10" s="96"/>
      <c r="S10" s="157"/>
      <c r="T10" s="95"/>
      <c r="U10" s="96"/>
      <c r="V10" s="157"/>
      <c r="W10" s="95"/>
      <c r="X10" s="96"/>
      <c r="Y10" s="158"/>
      <c r="Z10" s="9" t="s">
        <v>52</v>
      </c>
    </row>
    <row r="11" spans="1:26" ht="13.5" customHeight="1" x14ac:dyDescent="0.2">
      <c r="A11" s="139">
        <v>6</v>
      </c>
      <c r="B11" s="145"/>
      <c r="C11" s="144"/>
      <c r="D11" s="145"/>
      <c r="E11" s="144"/>
      <c r="F11" s="91"/>
      <c r="G11" s="91"/>
      <c r="H11" s="91"/>
      <c r="I11" s="91"/>
      <c r="J11" s="145"/>
      <c r="K11" s="144"/>
      <c r="L11" s="150"/>
      <c r="M11" s="135"/>
      <c r="N11" s="52"/>
      <c r="O11" s="136"/>
      <c r="P11" s="137"/>
      <c r="Q11" s="92"/>
      <c r="R11" s="138"/>
      <c r="S11" s="135"/>
      <c r="T11" s="52"/>
      <c r="U11" s="136"/>
      <c r="V11" s="135"/>
      <c r="W11" s="52"/>
      <c r="X11" s="136"/>
      <c r="Y11" s="140"/>
      <c r="Z11" s="9" t="s">
        <v>55</v>
      </c>
    </row>
    <row r="12" spans="1:26" ht="13.5" customHeight="1" x14ac:dyDescent="0.2">
      <c r="A12" s="139">
        <v>7</v>
      </c>
      <c r="B12" s="145"/>
      <c r="C12" s="144"/>
      <c r="D12" s="145"/>
      <c r="E12" s="144"/>
      <c r="F12" s="91"/>
      <c r="G12" s="91"/>
      <c r="H12" s="91"/>
      <c r="I12" s="91"/>
      <c r="J12" s="145"/>
      <c r="K12" s="144"/>
      <c r="L12" s="150"/>
      <c r="M12" s="135"/>
      <c r="N12" s="52"/>
      <c r="O12" s="136"/>
      <c r="P12" s="135"/>
      <c r="Q12" s="52"/>
      <c r="R12" s="136"/>
      <c r="S12" s="137"/>
      <c r="T12" s="92"/>
      <c r="U12" s="138"/>
      <c r="V12" s="135"/>
      <c r="W12" s="52"/>
      <c r="X12" s="136"/>
      <c r="Y12" s="140"/>
      <c r="Z12" s="9" t="s">
        <v>56</v>
      </c>
    </row>
    <row r="13" spans="1:26" ht="13.5" customHeight="1" thickBot="1" x14ac:dyDescent="0.25">
      <c r="A13" s="171">
        <v>8</v>
      </c>
      <c r="B13" s="147"/>
      <c r="C13" s="146"/>
      <c r="D13" s="147"/>
      <c r="E13" s="146"/>
      <c r="F13" s="149"/>
      <c r="G13" s="149"/>
      <c r="H13" s="149"/>
      <c r="I13" s="149"/>
      <c r="J13" s="147"/>
      <c r="K13" s="146"/>
      <c r="L13" s="151"/>
      <c r="M13" s="161"/>
      <c r="N13" s="162"/>
      <c r="O13" s="163"/>
      <c r="P13" s="161"/>
      <c r="Q13" s="162"/>
      <c r="R13" s="163"/>
      <c r="S13" s="161"/>
      <c r="T13" s="162"/>
      <c r="U13" s="163"/>
      <c r="V13" s="164"/>
      <c r="W13" s="165"/>
      <c r="X13" s="166"/>
      <c r="Y13" s="167"/>
      <c r="Z13" s="12" t="s">
        <v>59</v>
      </c>
    </row>
    <row r="14" spans="1:26" ht="13.5" customHeight="1" x14ac:dyDescent="0.2">
      <c r="A14" s="170">
        <v>9</v>
      </c>
      <c r="B14" s="143"/>
      <c r="C14" s="142"/>
      <c r="D14" s="143"/>
      <c r="E14" s="142"/>
      <c r="F14" s="148"/>
      <c r="G14" s="148"/>
      <c r="H14" s="148"/>
      <c r="I14" s="148"/>
      <c r="J14" s="143"/>
      <c r="K14" s="142"/>
      <c r="L14" s="168"/>
      <c r="M14" s="154"/>
      <c r="N14" s="155"/>
      <c r="O14" s="156"/>
      <c r="P14" s="157"/>
      <c r="Q14" s="95"/>
      <c r="R14" s="96"/>
      <c r="S14" s="157"/>
      <c r="T14" s="95"/>
      <c r="U14" s="96"/>
      <c r="V14" s="157"/>
      <c r="W14" s="95"/>
      <c r="X14" s="96"/>
      <c r="Y14" s="158"/>
    </row>
    <row r="15" spans="1:26" ht="13.5" customHeight="1" x14ac:dyDescent="0.2">
      <c r="A15" s="139">
        <v>10</v>
      </c>
      <c r="B15" s="145"/>
      <c r="C15" s="144"/>
      <c r="D15" s="145"/>
      <c r="E15" s="144"/>
      <c r="F15" s="91"/>
      <c r="G15" s="91"/>
      <c r="H15" s="91"/>
      <c r="I15" s="91"/>
      <c r="J15" s="145"/>
      <c r="K15" s="144"/>
      <c r="L15" s="150"/>
      <c r="M15" s="135"/>
      <c r="N15" s="52"/>
      <c r="O15" s="136"/>
      <c r="P15" s="137"/>
      <c r="Q15" s="92"/>
      <c r="R15" s="138"/>
      <c r="S15" s="135"/>
      <c r="T15" s="52"/>
      <c r="U15" s="136"/>
      <c r="V15" s="135"/>
      <c r="W15" s="52"/>
      <c r="X15" s="136"/>
      <c r="Y15" s="140"/>
    </row>
    <row r="16" spans="1:26" ht="13.5" customHeight="1" x14ac:dyDescent="0.2">
      <c r="A16" s="139">
        <v>11</v>
      </c>
      <c r="B16" s="145"/>
      <c r="C16" s="144"/>
      <c r="D16" s="145"/>
      <c r="E16" s="144"/>
      <c r="F16" s="91"/>
      <c r="G16" s="91"/>
      <c r="H16" s="91"/>
      <c r="I16" s="91"/>
      <c r="J16" s="145"/>
      <c r="K16" s="144"/>
      <c r="L16" s="150"/>
      <c r="M16" s="135"/>
      <c r="N16" s="52"/>
      <c r="O16" s="136"/>
      <c r="P16" s="135"/>
      <c r="Q16" s="52"/>
      <c r="R16" s="136"/>
      <c r="S16" s="137"/>
      <c r="T16" s="92"/>
      <c r="U16" s="138"/>
      <c r="V16" s="135"/>
      <c r="W16" s="52"/>
      <c r="X16" s="136"/>
      <c r="Y16" s="140"/>
    </row>
    <row r="17" spans="1:25" ht="13.5" customHeight="1" thickBot="1" x14ac:dyDescent="0.25">
      <c r="A17" s="171">
        <v>12</v>
      </c>
      <c r="B17" s="147"/>
      <c r="C17" s="146"/>
      <c r="D17" s="147"/>
      <c r="E17" s="146"/>
      <c r="F17" s="149"/>
      <c r="G17" s="149"/>
      <c r="H17" s="149"/>
      <c r="I17" s="149"/>
      <c r="J17" s="147"/>
      <c r="K17" s="146"/>
      <c r="L17" s="151"/>
      <c r="M17" s="161"/>
      <c r="N17" s="162"/>
      <c r="O17" s="163"/>
      <c r="P17" s="161"/>
      <c r="Q17" s="162"/>
      <c r="R17" s="163"/>
      <c r="S17" s="161"/>
      <c r="T17" s="162"/>
      <c r="U17" s="163"/>
      <c r="V17" s="164"/>
      <c r="W17" s="165"/>
      <c r="X17" s="166"/>
      <c r="Y17" s="167"/>
    </row>
    <row r="18" spans="1:25" ht="13.5" customHeight="1" x14ac:dyDescent="0.2">
      <c r="A18" s="170">
        <v>13</v>
      </c>
      <c r="B18" s="143"/>
      <c r="C18" s="142"/>
      <c r="D18" s="143"/>
      <c r="E18" s="142"/>
      <c r="F18" s="148"/>
      <c r="G18" s="148"/>
      <c r="H18" s="148"/>
      <c r="I18" s="148"/>
      <c r="J18" s="143"/>
      <c r="K18" s="142"/>
      <c r="L18" s="168"/>
      <c r="M18" s="154"/>
      <c r="N18" s="155"/>
      <c r="O18" s="156"/>
      <c r="P18" s="157"/>
      <c r="Q18" s="95"/>
      <c r="R18" s="96"/>
      <c r="S18" s="157"/>
      <c r="T18" s="95"/>
      <c r="U18" s="96"/>
      <c r="V18" s="157"/>
      <c r="W18" s="95"/>
      <c r="X18" s="96"/>
      <c r="Y18" s="158"/>
    </row>
    <row r="19" spans="1:25" ht="13.5" customHeight="1" x14ac:dyDescent="0.2">
      <c r="A19" s="139">
        <v>14</v>
      </c>
      <c r="B19" s="145"/>
      <c r="C19" s="144"/>
      <c r="D19" s="145"/>
      <c r="E19" s="144"/>
      <c r="F19" s="91"/>
      <c r="G19" s="91"/>
      <c r="H19" s="91"/>
      <c r="I19" s="91"/>
      <c r="J19" s="145"/>
      <c r="K19" s="144"/>
      <c r="L19" s="150"/>
      <c r="M19" s="135"/>
      <c r="N19" s="52"/>
      <c r="O19" s="136"/>
      <c r="P19" s="137"/>
      <c r="Q19" s="92"/>
      <c r="R19" s="138"/>
      <c r="S19" s="135"/>
      <c r="T19" s="52"/>
      <c r="U19" s="136"/>
      <c r="V19" s="135"/>
      <c r="W19" s="52"/>
      <c r="X19" s="136"/>
      <c r="Y19" s="140"/>
    </row>
    <row r="20" spans="1:25" ht="13.5" customHeight="1" x14ac:dyDescent="0.2">
      <c r="A20" s="139">
        <v>15</v>
      </c>
      <c r="B20" s="145"/>
      <c r="C20" s="144"/>
      <c r="D20" s="145"/>
      <c r="E20" s="144"/>
      <c r="F20" s="91"/>
      <c r="G20" s="91"/>
      <c r="H20" s="91"/>
      <c r="I20" s="91"/>
      <c r="J20" s="145"/>
      <c r="K20" s="144"/>
      <c r="L20" s="150"/>
      <c r="M20" s="135"/>
      <c r="N20" s="52"/>
      <c r="O20" s="136"/>
      <c r="P20" s="135"/>
      <c r="Q20" s="52"/>
      <c r="R20" s="136"/>
      <c r="S20" s="137"/>
      <c r="T20" s="92"/>
      <c r="U20" s="138"/>
      <c r="V20" s="135"/>
      <c r="W20" s="52"/>
      <c r="X20" s="136"/>
      <c r="Y20" s="140"/>
    </row>
    <row r="21" spans="1:25" ht="13.5" customHeight="1" thickBot="1" x14ac:dyDescent="0.25">
      <c r="A21" s="171">
        <v>16</v>
      </c>
      <c r="B21" s="147"/>
      <c r="C21" s="146"/>
      <c r="D21" s="147"/>
      <c r="E21" s="146"/>
      <c r="F21" s="149"/>
      <c r="G21" s="149"/>
      <c r="H21" s="149"/>
      <c r="I21" s="149"/>
      <c r="J21" s="147"/>
      <c r="K21" s="146"/>
      <c r="L21" s="151"/>
      <c r="M21" s="161"/>
      <c r="N21" s="162"/>
      <c r="O21" s="163"/>
      <c r="P21" s="161"/>
      <c r="Q21" s="162"/>
      <c r="R21" s="163"/>
      <c r="S21" s="161"/>
      <c r="T21" s="162"/>
      <c r="U21" s="163"/>
      <c r="V21" s="164"/>
      <c r="W21" s="165"/>
      <c r="X21" s="166"/>
      <c r="Y21" s="167"/>
    </row>
    <row r="22" spans="1:25" ht="13.5" customHeight="1" x14ac:dyDescent="0.2">
      <c r="A22" s="170">
        <v>17</v>
      </c>
      <c r="B22" s="143"/>
      <c r="C22" s="142"/>
      <c r="D22" s="143"/>
      <c r="E22" s="142"/>
      <c r="F22" s="148"/>
      <c r="G22" s="148"/>
      <c r="H22" s="148"/>
      <c r="I22" s="148"/>
      <c r="J22" s="143"/>
      <c r="K22" s="142"/>
      <c r="L22" s="168"/>
      <c r="M22" s="154"/>
      <c r="N22" s="155"/>
      <c r="O22" s="156"/>
      <c r="P22" s="157"/>
      <c r="Q22" s="95"/>
      <c r="R22" s="96"/>
      <c r="S22" s="157"/>
      <c r="T22" s="95"/>
      <c r="U22" s="96"/>
      <c r="V22" s="157"/>
      <c r="W22" s="95"/>
      <c r="X22" s="96"/>
      <c r="Y22" s="158"/>
    </row>
    <row r="23" spans="1:25" ht="13.5" customHeight="1" x14ac:dyDescent="0.2">
      <c r="A23" s="139">
        <v>18</v>
      </c>
      <c r="B23" s="145"/>
      <c r="C23" s="144"/>
      <c r="D23" s="145"/>
      <c r="E23" s="144"/>
      <c r="F23" s="91"/>
      <c r="G23" s="91"/>
      <c r="H23" s="91"/>
      <c r="I23" s="91"/>
      <c r="J23" s="145"/>
      <c r="K23" s="144"/>
      <c r="L23" s="150"/>
      <c r="M23" s="135"/>
      <c r="N23" s="52"/>
      <c r="O23" s="136"/>
      <c r="P23" s="137"/>
      <c r="Q23" s="92"/>
      <c r="R23" s="138"/>
      <c r="S23" s="135"/>
      <c r="T23" s="52"/>
      <c r="U23" s="136"/>
      <c r="V23" s="135"/>
      <c r="W23" s="52"/>
      <c r="X23" s="136"/>
      <c r="Y23" s="140"/>
    </row>
    <row r="24" spans="1:25" ht="13.5" customHeight="1" x14ac:dyDescent="0.2">
      <c r="A24" s="139">
        <v>19</v>
      </c>
      <c r="B24" s="145"/>
      <c r="C24" s="144"/>
      <c r="D24" s="145"/>
      <c r="E24" s="144"/>
      <c r="F24" s="91"/>
      <c r="G24" s="91"/>
      <c r="H24" s="91"/>
      <c r="I24" s="91"/>
      <c r="J24" s="145"/>
      <c r="K24" s="144"/>
      <c r="L24" s="150"/>
      <c r="M24" s="135"/>
      <c r="N24" s="52"/>
      <c r="O24" s="136"/>
      <c r="P24" s="135"/>
      <c r="Q24" s="52"/>
      <c r="R24" s="136"/>
      <c r="S24" s="137"/>
      <c r="T24" s="92"/>
      <c r="U24" s="138"/>
      <c r="V24" s="135"/>
      <c r="W24" s="52"/>
      <c r="X24" s="136"/>
      <c r="Y24" s="140"/>
    </row>
    <row r="25" spans="1:25" ht="13.5" customHeight="1" thickBot="1" x14ac:dyDescent="0.25">
      <c r="A25" s="171">
        <v>20</v>
      </c>
      <c r="B25" s="147"/>
      <c r="C25" s="146"/>
      <c r="D25" s="147"/>
      <c r="E25" s="146"/>
      <c r="F25" s="149"/>
      <c r="G25" s="149"/>
      <c r="H25" s="149"/>
      <c r="I25" s="149"/>
      <c r="J25" s="147"/>
      <c r="K25" s="146"/>
      <c r="L25" s="151"/>
      <c r="M25" s="161"/>
      <c r="N25" s="162"/>
      <c r="O25" s="163"/>
      <c r="P25" s="161"/>
      <c r="Q25" s="162"/>
      <c r="R25" s="163"/>
      <c r="S25" s="161"/>
      <c r="T25" s="162"/>
      <c r="U25" s="163"/>
      <c r="V25" s="164"/>
      <c r="W25" s="165"/>
      <c r="X25" s="166"/>
      <c r="Y25" s="167"/>
    </row>
    <row r="26" spans="1:25" ht="13.5" customHeight="1" x14ac:dyDescent="0.2">
      <c r="A26" s="170">
        <v>21</v>
      </c>
      <c r="B26" s="143"/>
      <c r="C26" s="142"/>
      <c r="D26" s="143"/>
      <c r="E26" s="142"/>
      <c r="F26" s="148"/>
      <c r="G26" s="148"/>
      <c r="H26" s="148"/>
      <c r="I26" s="148"/>
      <c r="J26" s="143"/>
      <c r="K26" s="142"/>
      <c r="L26" s="168"/>
      <c r="M26" s="154"/>
      <c r="N26" s="155"/>
      <c r="O26" s="156"/>
      <c r="P26" s="157"/>
      <c r="Q26" s="95"/>
      <c r="R26" s="96"/>
      <c r="S26" s="157"/>
      <c r="T26" s="95"/>
      <c r="U26" s="96"/>
      <c r="V26" s="157"/>
      <c r="W26" s="95"/>
      <c r="X26" s="96"/>
      <c r="Y26" s="158"/>
    </row>
    <row r="27" spans="1:25" ht="13.5" customHeight="1" x14ac:dyDescent="0.2">
      <c r="A27" s="139">
        <v>22</v>
      </c>
      <c r="B27" s="145"/>
      <c r="C27" s="144"/>
      <c r="D27" s="145"/>
      <c r="E27" s="144"/>
      <c r="F27" s="91"/>
      <c r="G27" s="91"/>
      <c r="H27" s="91"/>
      <c r="I27" s="91"/>
      <c r="J27" s="145"/>
      <c r="K27" s="144"/>
      <c r="L27" s="150"/>
      <c r="M27" s="135"/>
      <c r="N27" s="52"/>
      <c r="O27" s="136"/>
      <c r="P27" s="137"/>
      <c r="Q27" s="92"/>
      <c r="R27" s="138"/>
      <c r="S27" s="135"/>
      <c r="T27" s="52"/>
      <c r="U27" s="136"/>
      <c r="V27" s="135"/>
      <c r="W27" s="52"/>
      <c r="X27" s="136"/>
      <c r="Y27" s="140"/>
    </row>
    <row r="28" spans="1:25" ht="13.5" customHeight="1" x14ac:dyDescent="0.2">
      <c r="A28" s="139">
        <v>23</v>
      </c>
      <c r="B28" s="145"/>
      <c r="C28" s="144"/>
      <c r="D28" s="145"/>
      <c r="E28" s="144"/>
      <c r="F28" s="91"/>
      <c r="G28" s="91"/>
      <c r="H28" s="91"/>
      <c r="I28" s="91"/>
      <c r="J28" s="145"/>
      <c r="K28" s="144"/>
      <c r="L28" s="150"/>
      <c r="M28" s="135"/>
      <c r="N28" s="52"/>
      <c r="O28" s="136"/>
      <c r="P28" s="135"/>
      <c r="Q28" s="52"/>
      <c r="R28" s="136"/>
      <c r="S28" s="137"/>
      <c r="T28" s="92"/>
      <c r="U28" s="138"/>
      <c r="V28" s="135"/>
      <c r="W28" s="52"/>
      <c r="X28" s="136"/>
      <c r="Y28" s="140"/>
    </row>
    <row r="29" spans="1:25" ht="13.5" customHeight="1" thickBot="1" x14ac:dyDescent="0.25">
      <c r="A29" s="171">
        <v>24</v>
      </c>
      <c r="B29" s="147"/>
      <c r="C29" s="146"/>
      <c r="D29" s="147"/>
      <c r="E29" s="146"/>
      <c r="F29" s="149"/>
      <c r="G29" s="149"/>
      <c r="H29" s="149"/>
      <c r="I29" s="149"/>
      <c r="J29" s="147"/>
      <c r="K29" s="146"/>
      <c r="L29" s="151"/>
      <c r="M29" s="161"/>
      <c r="N29" s="162"/>
      <c r="O29" s="163"/>
      <c r="P29" s="161"/>
      <c r="Q29" s="162"/>
      <c r="R29" s="163"/>
      <c r="S29" s="161"/>
      <c r="T29" s="162"/>
      <c r="U29" s="163"/>
      <c r="V29" s="164"/>
      <c r="W29" s="165"/>
      <c r="X29" s="166"/>
      <c r="Y29" s="167"/>
    </row>
    <row r="30" spans="1:25" ht="13.5" customHeight="1" x14ac:dyDescent="0.2">
      <c r="A30" s="170">
        <v>25</v>
      </c>
      <c r="B30" s="143"/>
      <c r="C30" s="142"/>
      <c r="D30" s="143"/>
      <c r="E30" s="142"/>
      <c r="F30" s="148"/>
      <c r="G30" s="148"/>
      <c r="H30" s="148"/>
      <c r="I30" s="148"/>
      <c r="J30" s="143"/>
      <c r="K30" s="142"/>
      <c r="L30" s="168"/>
      <c r="M30" s="154"/>
      <c r="N30" s="155"/>
      <c r="O30" s="156"/>
      <c r="P30" s="157"/>
      <c r="Q30" s="95"/>
      <c r="R30" s="96"/>
      <c r="S30" s="157"/>
      <c r="T30" s="95"/>
      <c r="U30" s="96"/>
      <c r="V30" s="157"/>
      <c r="W30" s="95"/>
      <c r="X30" s="96"/>
      <c r="Y30" s="158"/>
    </row>
    <row r="31" spans="1:25" ht="13.5" customHeight="1" x14ac:dyDescent="0.2">
      <c r="A31" s="139">
        <v>26</v>
      </c>
      <c r="B31" s="145"/>
      <c r="C31" s="144"/>
      <c r="D31" s="145"/>
      <c r="E31" s="144"/>
      <c r="F31" s="91"/>
      <c r="G31" s="91"/>
      <c r="H31" s="91"/>
      <c r="I31" s="91"/>
      <c r="J31" s="145"/>
      <c r="K31" s="144"/>
      <c r="L31" s="150"/>
      <c r="M31" s="135"/>
      <c r="N31" s="52"/>
      <c r="O31" s="136"/>
      <c r="P31" s="137"/>
      <c r="Q31" s="92"/>
      <c r="R31" s="138"/>
      <c r="S31" s="135"/>
      <c r="T31" s="52"/>
      <c r="U31" s="136"/>
      <c r="V31" s="135"/>
      <c r="W31" s="52"/>
      <c r="X31" s="136"/>
      <c r="Y31" s="140"/>
    </row>
    <row r="32" spans="1:25" ht="13.5" customHeight="1" x14ac:dyDescent="0.2">
      <c r="A32" s="139">
        <v>27</v>
      </c>
      <c r="B32" s="145"/>
      <c r="C32" s="144"/>
      <c r="D32" s="145"/>
      <c r="E32" s="144"/>
      <c r="F32" s="91"/>
      <c r="G32" s="91"/>
      <c r="H32" s="91"/>
      <c r="I32" s="91"/>
      <c r="J32" s="145"/>
      <c r="K32" s="144"/>
      <c r="L32" s="150"/>
      <c r="M32" s="135"/>
      <c r="N32" s="52"/>
      <c r="O32" s="136"/>
      <c r="P32" s="135"/>
      <c r="Q32" s="52"/>
      <c r="R32" s="136"/>
      <c r="S32" s="137"/>
      <c r="T32" s="92"/>
      <c r="U32" s="138"/>
      <c r="V32" s="135"/>
      <c r="W32" s="52"/>
      <c r="X32" s="136"/>
      <c r="Y32" s="140"/>
    </row>
    <row r="33" spans="1:25" ht="13.5" customHeight="1" thickBot="1" x14ac:dyDescent="0.25">
      <c r="A33" s="171">
        <v>28</v>
      </c>
      <c r="B33" s="147"/>
      <c r="C33" s="146"/>
      <c r="D33" s="147"/>
      <c r="E33" s="146"/>
      <c r="F33" s="149"/>
      <c r="G33" s="149"/>
      <c r="H33" s="149"/>
      <c r="I33" s="149"/>
      <c r="J33" s="147"/>
      <c r="K33" s="146"/>
      <c r="L33" s="151"/>
      <c r="M33" s="161"/>
      <c r="N33" s="162"/>
      <c r="O33" s="163"/>
      <c r="P33" s="161"/>
      <c r="Q33" s="162"/>
      <c r="R33" s="163"/>
      <c r="S33" s="161"/>
      <c r="T33" s="162"/>
      <c r="U33" s="163"/>
      <c r="V33" s="164"/>
      <c r="W33" s="165"/>
      <c r="X33" s="166"/>
      <c r="Y33" s="167"/>
    </row>
    <row r="34" spans="1:25" ht="13.5" customHeight="1" x14ac:dyDescent="0.2">
      <c r="A34" s="170">
        <v>29</v>
      </c>
      <c r="B34" s="143"/>
      <c r="C34" s="142"/>
      <c r="D34" s="143"/>
      <c r="E34" s="142"/>
      <c r="F34" s="148"/>
      <c r="G34" s="148"/>
      <c r="H34" s="148"/>
      <c r="I34" s="148"/>
      <c r="J34" s="143"/>
      <c r="K34" s="142"/>
      <c r="L34" s="168"/>
      <c r="M34" s="154"/>
      <c r="N34" s="155"/>
      <c r="O34" s="156"/>
      <c r="P34" s="157"/>
      <c r="Q34" s="95"/>
      <c r="R34" s="96"/>
      <c r="S34" s="157"/>
      <c r="T34" s="95"/>
      <c r="U34" s="96"/>
      <c r="V34" s="157"/>
      <c r="W34" s="95"/>
      <c r="X34" s="96"/>
      <c r="Y34" s="158"/>
    </row>
    <row r="35" spans="1:25" ht="13.5" customHeight="1" x14ac:dyDescent="0.2">
      <c r="A35" s="139">
        <v>30</v>
      </c>
      <c r="B35" s="145"/>
      <c r="C35" s="144"/>
      <c r="D35" s="145"/>
      <c r="E35" s="144"/>
      <c r="F35" s="91"/>
      <c r="G35" s="91"/>
      <c r="H35" s="91"/>
      <c r="I35" s="91"/>
      <c r="J35" s="145"/>
      <c r="K35" s="144"/>
      <c r="L35" s="150"/>
      <c r="M35" s="135"/>
      <c r="N35" s="52"/>
      <c r="O35" s="136"/>
      <c r="P35" s="137"/>
      <c r="Q35" s="92"/>
      <c r="R35" s="138"/>
      <c r="S35" s="135"/>
      <c r="T35" s="52"/>
      <c r="U35" s="136"/>
      <c r="V35" s="135"/>
      <c r="W35" s="52"/>
      <c r="X35" s="136"/>
      <c r="Y35" s="140"/>
    </row>
    <row r="36" spans="1:25" ht="13.5" customHeight="1" x14ac:dyDescent="0.2">
      <c r="A36" s="139">
        <v>31</v>
      </c>
      <c r="B36" s="145"/>
      <c r="C36" s="144"/>
      <c r="D36" s="145"/>
      <c r="E36" s="144"/>
      <c r="F36" s="91"/>
      <c r="G36" s="91"/>
      <c r="H36" s="91"/>
      <c r="I36" s="91"/>
      <c r="J36" s="145"/>
      <c r="K36" s="144"/>
      <c r="L36" s="150"/>
      <c r="M36" s="135"/>
      <c r="N36" s="52"/>
      <c r="O36" s="136"/>
      <c r="P36" s="135"/>
      <c r="Q36" s="52"/>
      <c r="R36" s="136"/>
      <c r="S36" s="137"/>
      <c r="T36" s="92"/>
      <c r="U36" s="138"/>
      <c r="V36" s="135"/>
      <c r="W36" s="52"/>
      <c r="X36" s="136"/>
      <c r="Y36" s="140"/>
    </row>
    <row r="37" spans="1:25" ht="13.5" customHeight="1" thickBot="1" x14ac:dyDescent="0.25">
      <c r="A37" s="171">
        <v>32</v>
      </c>
      <c r="B37" s="147"/>
      <c r="C37" s="146"/>
      <c r="D37" s="147"/>
      <c r="E37" s="146"/>
      <c r="F37" s="149"/>
      <c r="G37" s="149"/>
      <c r="H37" s="149"/>
      <c r="I37" s="149"/>
      <c r="J37" s="147"/>
      <c r="K37" s="146"/>
      <c r="L37" s="151"/>
      <c r="M37" s="161"/>
      <c r="N37" s="162"/>
      <c r="O37" s="163"/>
      <c r="P37" s="161"/>
      <c r="Q37" s="162"/>
      <c r="R37" s="163"/>
      <c r="S37" s="161"/>
      <c r="T37" s="162"/>
      <c r="U37" s="163"/>
      <c r="V37" s="164"/>
      <c r="W37" s="165"/>
      <c r="X37" s="166"/>
      <c r="Y37" s="167"/>
    </row>
    <row r="38" spans="1:25" ht="13.5" customHeight="1" x14ac:dyDescent="0.2">
      <c r="A38" s="170">
        <v>33</v>
      </c>
      <c r="B38" s="143"/>
      <c r="C38" s="142"/>
      <c r="D38" s="143"/>
      <c r="E38" s="142"/>
      <c r="F38" s="148"/>
      <c r="G38" s="148"/>
      <c r="H38" s="148"/>
      <c r="I38" s="148"/>
      <c r="J38" s="143"/>
      <c r="K38" s="142"/>
      <c r="L38" s="168"/>
      <c r="M38" s="154"/>
      <c r="N38" s="155"/>
      <c r="O38" s="156"/>
      <c r="P38" s="157"/>
      <c r="Q38" s="95"/>
      <c r="R38" s="96"/>
      <c r="S38" s="157"/>
      <c r="T38" s="95"/>
      <c r="U38" s="96"/>
      <c r="V38" s="157"/>
      <c r="W38" s="95"/>
      <c r="X38" s="96"/>
      <c r="Y38" s="158"/>
    </row>
    <row r="39" spans="1:25" ht="13.5" customHeight="1" x14ac:dyDescent="0.2">
      <c r="A39" s="139">
        <v>34</v>
      </c>
      <c r="B39" s="145"/>
      <c r="C39" s="144"/>
      <c r="D39" s="145"/>
      <c r="E39" s="144"/>
      <c r="F39" s="91"/>
      <c r="G39" s="91"/>
      <c r="H39" s="91"/>
      <c r="I39" s="91"/>
      <c r="J39" s="145"/>
      <c r="K39" s="144"/>
      <c r="L39" s="150"/>
      <c r="M39" s="135"/>
      <c r="N39" s="52"/>
      <c r="O39" s="136"/>
      <c r="P39" s="137"/>
      <c r="Q39" s="92"/>
      <c r="R39" s="138"/>
      <c r="S39" s="135"/>
      <c r="T39" s="52"/>
      <c r="U39" s="136"/>
      <c r="V39" s="135"/>
      <c r="W39" s="52"/>
      <c r="X39" s="136"/>
      <c r="Y39" s="140"/>
    </row>
    <row r="40" spans="1:25" ht="13.5" customHeight="1" x14ac:dyDescent="0.2">
      <c r="A40" s="139">
        <v>35</v>
      </c>
      <c r="B40" s="145"/>
      <c r="C40" s="144"/>
      <c r="D40" s="145"/>
      <c r="E40" s="144"/>
      <c r="F40" s="91"/>
      <c r="G40" s="91"/>
      <c r="H40" s="91"/>
      <c r="I40" s="91"/>
      <c r="J40" s="145"/>
      <c r="K40" s="144"/>
      <c r="L40" s="150"/>
      <c r="M40" s="135"/>
      <c r="N40" s="52"/>
      <c r="O40" s="136"/>
      <c r="P40" s="135"/>
      <c r="Q40" s="52"/>
      <c r="R40" s="136"/>
      <c r="S40" s="137"/>
      <c r="T40" s="92"/>
      <c r="U40" s="138"/>
      <c r="V40" s="135"/>
      <c r="W40" s="52"/>
      <c r="X40" s="136"/>
      <c r="Y40" s="140"/>
    </row>
    <row r="41" spans="1:25" ht="13.5" customHeight="1" thickBot="1" x14ac:dyDescent="0.25">
      <c r="A41" s="171">
        <v>36</v>
      </c>
      <c r="B41" s="147"/>
      <c r="C41" s="146"/>
      <c r="D41" s="147"/>
      <c r="E41" s="146"/>
      <c r="F41" s="149"/>
      <c r="G41" s="149"/>
      <c r="H41" s="149"/>
      <c r="I41" s="149"/>
      <c r="J41" s="147"/>
      <c r="K41" s="146"/>
      <c r="L41" s="151"/>
      <c r="M41" s="161"/>
      <c r="N41" s="162"/>
      <c r="O41" s="163"/>
      <c r="P41" s="161"/>
      <c r="Q41" s="162"/>
      <c r="R41" s="163"/>
      <c r="S41" s="161"/>
      <c r="T41" s="162"/>
      <c r="U41" s="163"/>
      <c r="V41" s="164"/>
      <c r="W41" s="165"/>
      <c r="X41" s="166"/>
      <c r="Y41" s="167"/>
    </row>
    <row r="42" spans="1:25" ht="13.5" customHeight="1" x14ac:dyDescent="0.2">
      <c r="A42" s="170">
        <v>37</v>
      </c>
      <c r="B42" s="143"/>
      <c r="C42" s="142"/>
      <c r="D42" s="143"/>
      <c r="E42" s="142"/>
      <c r="F42" s="148"/>
      <c r="G42" s="148"/>
      <c r="H42" s="148"/>
      <c r="I42" s="148"/>
      <c r="J42" s="143"/>
      <c r="K42" s="142"/>
      <c r="L42" s="168"/>
      <c r="M42" s="154"/>
      <c r="N42" s="155"/>
      <c r="O42" s="156"/>
      <c r="P42" s="157"/>
      <c r="Q42" s="95"/>
      <c r="R42" s="96"/>
      <c r="S42" s="157"/>
      <c r="T42" s="95"/>
      <c r="U42" s="96"/>
      <c r="V42" s="157"/>
      <c r="W42" s="95"/>
      <c r="X42" s="96"/>
      <c r="Y42" s="158"/>
    </row>
    <row r="43" spans="1:25" ht="13.5" customHeight="1" x14ac:dyDescent="0.2">
      <c r="A43" s="139">
        <v>38</v>
      </c>
      <c r="B43" s="145"/>
      <c r="C43" s="144"/>
      <c r="D43" s="145"/>
      <c r="E43" s="144"/>
      <c r="F43" s="91"/>
      <c r="G43" s="91"/>
      <c r="H43" s="91"/>
      <c r="I43" s="91"/>
      <c r="J43" s="145"/>
      <c r="K43" s="144"/>
      <c r="L43" s="150"/>
      <c r="M43" s="135"/>
      <c r="N43" s="52"/>
      <c r="O43" s="136"/>
      <c r="P43" s="137"/>
      <c r="Q43" s="92"/>
      <c r="R43" s="138"/>
      <c r="S43" s="135"/>
      <c r="T43" s="52"/>
      <c r="U43" s="136"/>
      <c r="V43" s="135"/>
      <c r="W43" s="52"/>
      <c r="X43" s="136"/>
      <c r="Y43" s="140"/>
    </row>
    <row r="44" spans="1:25" ht="13.5" customHeight="1" x14ac:dyDescent="0.2">
      <c r="A44" s="139">
        <v>39</v>
      </c>
      <c r="B44" s="145"/>
      <c r="C44" s="144"/>
      <c r="D44" s="145"/>
      <c r="E44" s="144"/>
      <c r="F44" s="91"/>
      <c r="G44" s="91"/>
      <c r="H44" s="91"/>
      <c r="I44" s="91"/>
      <c r="J44" s="145"/>
      <c r="K44" s="144"/>
      <c r="L44" s="150"/>
      <c r="M44" s="135"/>
      <c r="N44" s="52"/>
      <c r="O44" s="136"/>
      <c r="P44" s="135"/>
      <c r="Q44" s="52"/>
      <c r="R44" s="136"/>
      <c r="S44" s="137"/>
      <c r="T44" s="92"/>
      <c r="U44" s="138"/>
      <c r="V44" s="135"/>
      <c r="W44" s="52"/>
      <c r="X44" s="136"/>
      <c r="Y44" s="140"/>
    </row>
    <row r="45" spans="1:25" ht="13.5" customHeight="1" thickBot="1" x14ac:dyDescent="0.25">
      <c r="A45" s="171">
        <v>40</v>
      </c>
      <c r="B45" s="147"/>
      <c r="C45" s="146"/>
      <c r="D45" s="147"/>
      <c r="E45" s="146"/>
      <c r="F45" s="149"/>
      <c r="G45" s="149"/>
      <c r="H45" s="149"/>
      <c r="I45" s="149"/>
      <c r="J45" s="147"/>
      <c r="K45" s="146"/>
      <c r="L45" s="151"/>
      <c r="M45" s="161"/>
      <c r="N45" s="162"/>
      <c r="O45" s="163"/>
      <c r="P45" s="161"/>
      <c r="Q45" s="162"/>
      <c r="R45" s="163"/>
      <c r="S45" s="161"/>
      <c r="T45" s="162"/>
      <c r="U45" s="163"/>
      <c r="V45" s="164"/>
      <c r="W45" s="165"/>
      <c r="X45" s="166"/>
      <c r="Y45" s="167"/>
    </row>
    <row r="46" spans="1:25" ht="13.5" customHeight="1" x14ac:dyDescent="0.2">
      <c r="A46" s="170">
        <v>41</v>
      </c>
      <c r="B46" s="143"/>
      <c r="C46" s="142"/>
      <c r="D46" s="143"/>
      <c r="E46" s="142"/>
      <c r="F46" s="148"/>
      <c r="G46" s="148"/>
      <c r="H46" s="148"/>
      <c r="I46" s="148"/>
      <c r="J46" s="143"/>
      <c r="K46" s="142"/>
      <c r="L46" s="168"/>
      <c r="M46" s="154"/>
      <c r="N46" s="155"/>
      <c r="O46" s="156"/>
      <c r="P46" s="157"/>
      <c r="Q46" s="95"/>
      <c r="R46" s="96"/>
      <c r="S46" s="157"/>
      <c r="T46" s="95"/>
      <c r="U46" s="96"/>
      <c r="V46" s="157"/>
      <c r="W46" s="95"/>
      <c r="X46" s="96"/>
      <c r="Y46" s="158"/>
    </row>
    <row r="47" spans="1:25" ht="13.5" customHeight="1" x14ac:dyDescent="0.2">
      <c r="A47" s="139">
        <v>42</v>
      </c>
      <c r="B47" s="145"/>
      <c r="C47" s="144"/>
      <c r="D47" s="145"/>
      <c r="E47" s="144"/>
      <c r="F47" s="91"/>
      <c r="G47" s="91"/>
      <c r="H47" s="91"/>
      <c r="I47" s="91"/>
      <c r="J47" s="145"/>
      <c r="K47" s="144"/>
      <c r="L47" s="150"/>
      <c r="M47" s="135"/>
      <c r="N47" s="52"/>
      <c r="O47" s="136"/>
      <c r="P47" s="137"/>
      <c r="Q47" s="92"/>
      <c r="R47" s="138"/>
      <c r="S47" s="135"/>
      <c r="T47" s="52"/>
      <c r="U47" s="136"/>
      <c r="V47" s="135"/>
      <c r="W47" s="52"/>
      <c r="X47" s="136"/>
      <c r="Y47" s="140"/>
    </row>
    <row r="48" spans="1:25" ht="13.5" customHeight="1" x14ac:dyDescent="0.2">
      <c r="A48" s="139">
        <v>43</v>
      </c>
      <c r="B48" s="145"/>
      <c r="C48" s="144"/>
      <c r="D48" s="145"/>
      <c r="E48" s="144"/>
      <c r="F48" s="91"/>
      <c r="G48" s="91"/>
      <c r="H48" s="91"/>
      <c r="I48" s="91"/>
      <c r="J48" s="145"/>
      <c r="K48" s="144"/>
      <c r="L48" s="150"/>
      <c r="M48" s="135"/>
      <c r="N48" s="52"/>
      <c r="O48" s="136"/>
      <c r="P48" s="135"/>
      <c r="Q48" s="52"/>
      <c r="R48" s="136"/>
      <c r="S48" s="137"/>
      <c r="T48" s="92"/>
      <c r="U48" s="138"/>
      <c r="V48" s="135"/>
      <c r="W48" s="52"/>
      <c r="X48" s="136"/>
      <c r="Y48" s="140"/>
    </row>
    <row r="49" spans="1:26" ht="13.5" customHeight="1" thickBot="1" x14ac:dyDescent="0.25">
      <c r="A49" s="171">
        <v>44</v>
      </c>
      <c r="B49" s="147"/>
      <c r="C49" s="146"/>
      <c r="D49" s="147"/>
      <c r="E49" s="146"/>
      <c r="F49" s="149"/>
      <c r="G49" s="149"/>
      <c r="H49" s="149"/>
      <c r="I49" s="149"/>
      <c r="J49" s="147"/>
      <c r="K49" s="146"/>
      <c r="L49" s="151"/>
      <c r="M49" s="161"/>
      <c r="N49" s="162"/>
      <c r="O49" s="163"/>
      <c r="P49" s="161"/>
      <c r="Q49" s="162"/>
      <c r="R49" s="163"/>
      <c r="S49" s="161"/>
      <c r="T49" s="162"/>
      <c r="U49" s="163"/>
      <c r="V49" s="164"/>
      <c r="W49" s="165"/>
      <c r="X49" s="166"/>
      <c r="Y49" s="167"/>
    </row>
    <row r="50" spans="1:26" ht="13.5" customHeight="1" x14ac:dyDescent="0.2">
      <c r="A50" s="170">
        <v>45</v>
      </c>
      <c r="B50" s="143"/>
      <c r="C50" s="142"/>
      <c r="D50" s="143"/>
      <c r="E50" s="142"/>
      <c r="F50" s="148"/>
      <c r="G50" s="148"/>
      <c r="H50" s="148"/>
      <c r="I50" s="148"/>
      <c r="J50" s="143"/>
      <c r="K50" s="142"/>
      <c r="L50" s="168"/>
      <c r="M50" s="154"/>
      <c r="N50" s="155"/>
      <c r="O50" s="156"/>
      <c r="P50" s="157"/>
      <c r="Q50" s="95"/>
      <c r="R50" s="96"/>
      <c r="S50" s="157"/>
      <c r="T50" s="95"/>
      <c r="U50" s="96"/>
      <c r="V50" s="157"/>
      <c r="W50" s="95"/>
      <c r="X50" s="96"/>
      <c r="Y50" s="158"/>
      <c r="Z50" s="377" t="s">
        <v>66</v>
      </c>
    </row>
    <row r="51" spans="1:26" ht="13.5" customHeight="1" x14ac:dyDescent="0.2">
      <c r="A51" s="139">
        <v>46</v>
      </c>
      <c r="B51" s="145"/>
      <c r="C51" s="144"/>
      <c r="D51" s="145"/>
      <c r="E51" s="144"/>
      <c r="F51" s="91"/>
      <c r="G51" s="91"/>
      <c r="H51" s="91"/>
      <c r="I51" s="91"/>
      <c r="J51" s="145"/>
      <c r="K51" s="144"/>
      <c r="L51" s="150"/>
      <c r="M51" s="135"/>
      <c r="N51" s="52"/>
      <c r="O51" s="136"/>
      <c r="P51" s="137"/>
      <c r="Q51" s="92"/>
      <c r="R51" s="138"/>
      <c r="S51" s="135"/>
      <c r="T51" s="52"/>
      <c r="U51" s="136"/>
      <c r="V51" s="135"/>
      <c r="W51" s="52"/>
      <c r="X51" s="136"/>
      <c r="Y51" s="140"/>
      <c r="Z51" s="378"/>
    </row>
    <row r="52" spans="1:26" ht="13.5" customHeight="1" x14ac:dyDescent="0.2">
      <c r="A52" s="139">
        <v>47</v>
      </c>
      <c r="B52" s="145"/>
      <c r="C52" s="144"/>
      <c r="D52" s="145"/>
      <c r="E52" s="144"/>
      <c r="F52" s="91"/>
      <c r="G52" s="91"/>
      <c r="H52" s="91"/>
      <c r="I52" s="91"/>
      <c r="J52" s="145"/>
      <c r="K52" s="144"/>
      <c r="L52" s="150"/>
      <c r="M52" s="135"/>
      <c r="N52" s="52"/>
      <c r="O52" s="136"/>
      <c r="P52" s="135"/>
      <c r="Q52" s="52"/>
      <c r="R52" s="136"/>
      <c r="S52" s="137"/>
      <c r="T52" s="92"/>
      <c r="U52" s="138"/>
      <c r="V52" s="135"/>
      <c r="W52" s="52"/>
      <c r="X52" s="136"/>
      <c r="Y52" s="140"/>
      <c r="Z52" s="378"/>
    </row>
    <row r="53" spans="1:26" ht="13.5" customHeight="1" thickBot="1" x14ac:dyDescent="0.25">
      <c r="A53" s="171">
        <v>48</v>
      </c>
      <c r="B53" s="147"/>
      <c r="C53" s="146"/>
      <c r="D53" s="147"/>
      <c r="E53" s="146"/>
      <c r="F53" s="149"/>
      <c r="G53" s="149"/>
      <c r="H53" s="149"/>
      <c r="I53" s="149"/>
      <c r="J53" s="147"/>
      <c r="K53" s="146"/>
      <c r="L53" s="151"/>
      <c r="M53" s="161"/>
      <c r="N53" s="162"/>
      <c r="O53" s="163"/>
      <c r="P53" s="161"/>
      <c r="Q53" s="162"/>
      <c r="R53" s="163"/>
      <c r="S53" s="161"/>
      <c r="T53" s="162"/>
      <c r="U53" s="163"/>
      <c r="V53" s="164"/>
      <c r="W53" s="165"/>
      <c r="X53" s="166"/>
      <c r="Y53" s="167"/>
      <c r="Z53" s="378"/>
    </row>
    <row r="54" spans="1:26" ht="15" customHeight="1" thickBot="1" x14ac:dyDescent="0.25">
      <c r="A54" s="426" t="s">
        <v>13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8"/>
      <c r="M54" s="127">
        <f>IF(ISBLANK($M6:M53)," ",(SUM(M6:M53)))</f>
        <v>0</v>
      </c>
      <c r="N54" s="98">
        <f>IF(ISBLANK($M6:M53)," ",(COUNT(N6:N53)))</f>
        <v>0</v>
      </c>
      <c r="O54" s="128">
        <f>IF(ISBLANK($M6:M53)," ",(COUNT(O6:O53)))</f>
        <v>0</v>
      </c>
      <c r="P54" s="127">
        <f>IF(ISBLANK($M6:P53)," ",(SUM(P6:P53)))</f>
        <v>0</v>
      </c>
      <c r="Q54" s="98">
        <f>IF(ISBLANK($M6:P53)," ",(COUNT(Q6:Q53)))</f>
        <v>0</v>
      </c>
      <c r="R54" s="128">
        <f>IF(ISBLANK($M6:P53)," ",(COUNT(R6:R53)))</f>
        <v>0</v>
      </c>
      <c r="S54" s="127">
        <f>IF(ISBLANK($M6:S53)," ",(SUM(S6:S53)))</f>
        <v>0</v>
      </c>
      <c r="T54" s="98">
        <f>IF(ISBLANK($M6:S53)," ",(COUNT(T6:T53)))</f>
        <v>0</v>
      </c>
      <c r="U54" s="128">
        <f>IF(ISBLANK($M6:S53)," ",(COUNT(U6:U53)))</f>
        <v>0</v>
      </c>
      <c r="V54" s="127">
        <f>IF(ISBLANK($M6:V53)," ",(SUM(V6:V53)))</f>
        <v>0</v>
      </c>
      <c r="W54" s="97">
        <f>IF(ISBLANK($M6:V53)," ",(COUNT(W6:W53)))</f>
        <v>0</v>
      </c>
      <c r="X54" s="99">
        <f>IF(ISBLANK($M6:V53)," ",(COUNT(X6:X53)))</f>
        <v>0</v>
      </c>
      <c r="Y54" s="132">
        <f>IF(ISBLANK($M6:Y53)," ",(COUNT(Y6:Y53)))</f>
        <v>0</v>
      </c>
      <c r="Z54" s="378"/>
    </row>
    <row r="55" spans="1:26" ht="15" customHeight="1" thickBot="1" x14ac:dyDescent="0.25">
      <c r="A55" s="426" t="s">
        <v>14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8"/>
      <c r="M55" s="438">
        <f>(N54-O54)*50</f>
        <v>0</v>
      </c>
      <c r="N55" s="438"/>
      <c r="O55" s="438"/>
      <c r="P55" s="438">
        <f>(Q54-R54)*50</f>
        <v>0</v>
      </c>
      <c r="Q55" s="438"/>
      <c r="R55" s="438"/>
      <c r="S55" s="438">
        <f>(T54-U54)*50</f>
        <v>0</v>
      </c>
      <c r="T55" s="438"/>
      <c r="U55" s="438"/>
      <c r="V55" s="438">
        <f>(W54-X54)*50</f>
        <v>0</v>
      </c>
      <c r="W55" s="438"/>
      <c r="X55" s="438"/>
      <c r="Y55" s="434">
        <f>N54+O54+Q54+R54+T54+U54+W54+X54+Y54</f>
        <v>0</v>
      </c>
      <c r="Z55" s="378"/>
    </row>
    <row r="56" spans="1:26" ht="15" customHeight="1" thickBot="1" x14ac:dyDescent="0.25">
      <c r="A56" s="426" t="s">
        <v>15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8"/>
      <c r="M56" s="438">
        <f>(R54+U54+X54)*30</f>
        <v>0</v>
      </c>
      <c r="N56" s="438"/>
      <c r="O56" s="438"/>
      <c r="P56" s="438">
        <f>(O54+U54+X54)*30</f>
        <v>0</v>
      </c>
      <c r="Q56" s="438"/>
      <c r="R56" s="438"/>
      <c r="S56" s="438">
        <f>(R54+O54+X54)*30</f>
        <v>0</v>
      </c>
      <c r="T56" s="438"/>
      <c r="U56" s="438"/>
      <c r="V56" s="438">
        <f>(U54+R54+O54)*30</f>
        <v>0</v>
      </c>
      <c r="W56" s="438"/>
      <c r="X56" s="438"/>
      <c r="Y56" s="435"/>
      <c r="Z56" s="378"/>
    </row>
    <row r="57" spans="1:26" ht="27" customHeight="1" thickBot="1" x14ac:dyDescent="0.25">
      <c r="A57" s="440" t="s">
        <v>61</v>
      </c>
      <c r="B57" s="441"/>
      <c r="C57" s="441"/>
      <c r="D57" s="441"/>
      <c r="E57" s="441"/>
      <c r="F57" s="441"/>
      <c r="G57" s="426" t="s">
        <v>17</v>
      </c>
      <c r="H57" s="427"/>
      <c r="I57" s="427"/>
      <c r="J57" s="427"/>
      <c r="K57" s="427"/>
      <c r="L57" s="428"/>
      <c r="M57" s="439">
        <f>SUM(M54,M55,M56)</f>
        <v>0</v>
      </c>
      <c r="N57" s="439"/>
      <c r="O57" s="439"/>
      <c r="P57" s="439">
        <f>SUM(P54,P55,P56)</f>
        <v>0</v>
      </c>
      <c r="Q57" s="439"/>
      <c r="R57" s="439"/>
      <c r="S57" s="439">
        <f>SUM(S54,S55,S56)</f>
        <v>0</v>
      </c>
      <c r="T57" s="439"/>
      <c r="U57" s="439"/>
      <c r="V57" s="439">
        <f>SUM(V54,V55,V56)</f>
        <v>0</v>
      </c>
      <c r="W57" s="439"/>
      <c r="X57" s="439"/>
      <c r="Y57" s="435"/>
      <c r="Z57" s="378"/>
    </row>
    <row r="58" spans="1:26" ht="27" customHeight="1" thickBot="1" x14ac:dyDescent="0.25">
      <c r="A58" s="100" t="s">
        <v>16</v>
      </c>
      <c r="B58" s="431">
        <f>SUM(M58:X58)</f>
        <v>0</v>
      </c>
      <c r="C58" s="432"/>
      <c r="D58" s="433"/>
      <c r="E58" s="429" t="s">
        <v>20</v>
      </c>
      <c r="F58" s="430"/>
      <c r="G58" s="426" t="s">
        <v>18</v>
      </c>
      <c r="H58" s="427"/>
      <c r="I58" s="427"/>
      <c r="J58" s="427"/>
      <c r="K58" s="427"/>
      <c r="L58" s="428"/>
      <c r="M58" s="437">
        <f>IF(O54&lt;4,O54*0.5,IF(O54&gt;3,O54*1-1.5))</f>
        <v>0</v>
      </c>
      <c r="N58" s="437"/>
      <c r="O58" s="437"/>
      <c r="P58" s="437">
        <f>IF(R54&lt;4,R54*0.5,IF(R54&gt;3,R54*1-1.5))</f>
        <v>0</v>
      </c>
      <c r="Q58" s="437"/>
      <c r="R58" s="437"/>
      <c r="S58" s="437">
        <f>IF(U54&lt;4,U54*0.5,IF(U54&gt;3,U54*1-1.5))</f>
        <v>0</v>
      </c>
      <c r="T58" s="437"/>
      <c r="U58" s="437"/>
      <c r="V58" s="437">
        <f>IF(X54&lt;4,X54*0.5,IF(X54&gt;3,X54*1-1.5))</f>
        <v>0</v>
      </c>
      <c r="W58" s="437"/>
      <c r="X58" s="437"/>
      <c r="Y58" s="436"/>
      <c r="Z58" s="379"/>
    </row>
    <row r="59" spans="1:26" x14ac:dyDescent="0.2"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</sheetData>
  <sheetProtection password="CA1B" sheet="1" objects="1" scenarios="1"/>
  <mergeCells count="58">
    <mergeCell ref="V2:X2"/>
    <mergeCell ref="M3:O3"/>
    <mergeCell ref="G3:G5"/>
    <mergeCell ref="A1:L2"/>
    <mergeCell ref="Z2:Z5"/>
    <mergeCell ref="I3:I5"/>
    <mergeCell ref="K3:L3"/>
    <mergeCell ref="K4:K5"/>
    <mergeCell ref="M2:O2"/>
    <mergeCell ref="P2:R2"/>
    <mergeCell ref="S2:U2"/>
    <mergeCell ref="F3:F5"/>
    <mergeCell ref="C3:C5"/>
    <mergeCell ref="D3:D5"/>
    <mergeCell ref="E3:E5"/>
    <mergeCell ref="T4:T5"/>
    <mergeCell ref="Z50:Z58"/>
    <mergeCell ref="Y3:Y5"/>
    <mergeCell ref="A54:L54"/>
    <mergeCell ref="W4:W5"/>
    <mergeCell ref="X4:X5"/>
    <mergeCell ref="S3:U3"/>
    <mergeCell ref="V3:X3"/>
    <mergeCell ref="H3:H5"/>
    <mergeCell ref="J3:J5"/>
    <mergeCell ref="Q4:Q5"/>
    <mergeCell ref="P3:R3"/>
    <mergeCell ref="L4:L5"/>
    <mergeCell ref="A55:L55"/>
    <mergeCell ref="M55:O55"/>
    <mergeCell ref="A3:A5"/>
    <mergeCell ref="B3:B5"/>
    <mergeCell ref="G57:L57"/>
    <mergeCell ref="G58:L58"/>
    <mergeCell ref="M56:O56"/>
    <mergeCell ref="M57:O57"/>
    <mergeCell ref="M58:O58"/>
    <mergeCell ref="U4:U5"/>
    <mergeCell ref="N4:N5"/>
    <mergeCell ref="P55:R55"/>
    <mergeCell ref="R4:R5"/>
    <mergeCell ref="O4:O5"/>
    <mergeCell ref="A56:L56"/>
    <mergeCell ref="E58:F58"/>
    <mergeCell ref="B58:D58"/>
    <mergeCell ref="Y55:Y58"/>
    <mergeCell ref="S58:U58"/>
    <mergeCell ref="V55:X55"/>
    <mergeCell ref="V56:X56"/>
    <mergeCell ref="V57:X57"/>
    <mergeCell ref="V58:X58"/>
    <mergeCell ref="S55:U55"/>
    <mergeCell ref="P57:R57"/>
    <mergeCell ref="P58:R58"/>
    <mergeCell ref="S57:U57"/>
    <mergeCell ref="A57:F57"/>
    <mergeCell ref="P56:R56"/>
    <mergeCell ref="S56:U56"/>
  </mergeCells>
  <phoneticPr fontId="0" type="noConversion"/>
  <conditionalFormatting sqref="Y55:Y58">
    <cfRule type="cellIs" dxfId="6" priority="1" stopIfTrue="1" operator="greaterThan">
      <formula>$A$53</formula>
    </cfRule>
  </conditionalFormatting>
  <pageMargins left="0.51181102362204722" right="0" top="0" bottom="0" header="0" footer="0"/>
  <pageSetup paperSize="9" scale="98" orientation="portrait" horizontalDpi="4294967292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Z46"/>
  <sheetViews>
    <sheetView showZeros="0" workbookViewId="0">
      <pane ySplit="5" topLeftCell="A6" activePane="bottomLeft" state="frozen"/>
      <selection pane="bottomLeft" sqref="A1:L2"/>
    </sheetView>
  </sheetViews>
  <sheetFormatPr baseColWidth="10" defaultRowHeight="12.75" x14ac:dyDescent="0.2"/>
  <cols>
    <col min="1" max="1" width="2.7109375" style="61" customWidth="1"/>
    <col min="2" max="2" width="5.7109375" style="61" customWidth="1"/>
    <col min="3" max="10" width="2.85546875" style="61" customWidth="1"/>
    <col min="11" max="12" width="5.7109375" style="61" customWidth="1"/>
    <col min="13" max="13" width="8.7109375" style="61" customWidth="1"/>
    <col min="14" max="15" width="2.42578125" style="61" customWidth="1"/>
    <col min="16" max="16" width="8.7109375" style="61" customWidth="1"/>
    <col min="17" max="18" width="2.42578125" style="61" customWidth="1"/>
    <col min="19" max="19" width="8.7109375" style="61" customWidth="1"/>
    <col min="20" max="21" width="2.42578125" style="61" customWidth="1"/>
    <col min="22" max="22" width="8.7109375" style="61" customWidth="1"/>
    <col min="23" max="25" width="2.42578125" style="61" customWidth="1"/>
    <col min="26" max="26" width="36.7109375" style="5" customWidth="1"/>
    <col min="27" max="16384" width="11.42578125" style="61"/>
  </cols>
  <sheetData>
    <row r="1" spans="1:26" s="5" customFormat="1" ht="13.5" customHeight="1" x14ac:dyDescent="0.2">
      <c r="A1" s="392" t="s">
        <v>119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" t="s">
        <v>63</v>
      </c>
      <c r="N1" s="3"/>
      <c r="O1" s="3"/>
      <c r="P1" s="4" t="s">
        <v>0</v>
      </c>
      <c r="Q1" s="3"/>
      <c r="R1" s="3"/>
      <c r="S1" s="4" t="s">
        <v>1</v>
      </c>
      <c r="T1" s="3"/>
      <c r="U1" s="3"/>
      <c r="V1" s="4" t="s">
        <v>57</v>
      </c>
      <c r="W1" s="3"/>
      <c r="X1" s="3"/>
      <c r="Y1" s="3"/>
      <c r="Z1" s="86" t="s">
        <v>62</v>
      </c>
    </row>
    <row r="2" spans="1:26" s="5" customFormat="1" ht="27" customHeigh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73"/>
      <c r="N2" s="374"/>
      <c r="O2" s="374"/>
      <c r="P2" s="373"/>
      <c r="Q2" s="374"/>
      <c r="R2" s="374"/>
      <c r="S2" s="373"/>
      <c r="T2" s="374"/>
      <c r="U2" s="374"/>
      <c r="V2" s="373"/>
      <c r="W2" s="374"/>
      <c r="X2" s="374"/>
      <c r="Y2" s="6"/>
      <c r="Z2" s="394" t="s">
        <v>58</v>
      </c>
    </row>
    <row r="3" spans="1:26" s="5" customFormat="1" ht="27" customHeight="1" x14ac:dyDescent="0.2">
      <c r="A3" s="380" t="s">
        <v>5</v>
      </c>
      <c r="B3" s="401" t="s">
        <v>6</v>
      </c>
      <c r="C3" s="403" t="s">
        <v>7</v>
      </c>
      <c r="D3" s="401" t="s">
        <v>8</v>
      </c>
      <c r="E3" s="403" t="s">
        <v>9</v>
      </c>
      <c r="F3" s="375" t="s">
        <v>10</v>
      </c>
      <c r="G3" s="391" t="s">
        <v>24</v>
      </c>
      <c r="H3" s="375" t="s">
        <v>11</v>
      </c>
      <c r="I3" s="391" t="s">
        <v>24</v>
      </c>
      <c r="J3" s="401" t="s">
        <v>12</v>
      </c>
      <c r="K3" s="405"/>
      <c r="L3" s="406"/>
      <c r="M3" s="388" t="s">
        <v>4</v>
      </c>
      <c r="N3" s="389"/>
      <c r="O3" s="390"/>
      <c r="P3" s="388" t="s">
        <v>4</v>
      </c>
      <c r="Q3" s="389"/>
      <c r="R3" s="390"/>
      <c r="S3" s="388" t="s">
        <v>4</v>
      </c>
      <c r="T3" s="389"/>
      <c r="U3" s="390"/>
      <c r="V3" s="388" t="s">
        <v>4</v>
      </c>
      <c r="W3" s="389"/>
      <c r="X3" s="390"/>
      <c r="Y3" s="380" t="s">
        <v>19</v>
      </c>
      <c r="Z3" s="395"/>
    </row>
    <row r="4" spans="1:26" s="5" customFormat="1" ht="12.75" customHeight="1" x14ac:dyDescent="0.2">
      <c r="A4" s="381"/>
      <c r="B4" s="402"/>
      <c r="C4" s="404"/>
      <c r="D4" s="402"/>
      <c r="E4" s="404"/>
      <c r="F4" s="376"/>
      <c r="G4" s="376"/>
      <c r="H4" s="376"/>
      <c r="I4" s="376"/>
      <c r="J4" s="402"/>
      <c r="K4" s="407" t="s">
        <v>2</v>
      </c>
      <c r="L4" s="397" t="s">
        <v>3</v>
      </c>
      <c r="M4" s="7" t="s">
        <v>60</v>
      </c>
      <c r="N4" s="384" t="s">
        <v>64</v>
      </c>
      <c r="O4" s="386" t="s">
        <v>65</v>
      </c>
      <c r="P4" s="7" t="s">
        <v>60</v>
      </c>
      <c r="Q4" s="384" t="s">
        <v>64</v>
      </c>
      <c r="R4" s="386" t="s">
        <v>65</v>
      </c>
      <c r="S4" s="7" t="s">
        <v>60</v>
      </c>
      <c r="T4" s="384" t="s">
        <v>64</v>
      </c>
      <c r="U4" s="386" t="s">
        <v>65</v>
      </c>
      <c r="V4" s="7" t="s">
        <v>60</v>
      </c>
      <c r="W4" s="384" t="s">
        <v>64</v>
      </c>
      <c r="X4" s="386" t="s">
        <v>65</v>
      </c>
      <c r="Y4" s="381"/>
      <c r="Z4" s="395"/>
    </row>
    <row r="5" spans="1:26" s="5" customFormat="1" ht="27" customHeight="1" thickBot="1" x14ac:dyDescent="0.35">
      <c r="A5" s="381"/>
      <c r="B5" s="402"/>
      <c r="C5" s="404"/>
      <c r="D5" s="402"/>
      <c r="E5" s="404"/>
      <c r="F5" s="376"/>
      <c r="G5" s="376"/>
      <c r="H5" s="376"/>
      <c r="I5" s="376"/>
      <c r="J5" s="402"/>
      <c r="K5" s="407"/>
      <c r="L5" s="397"/>
      <c r="M5" s="55"/>
      <c r="N5" s="385"/>
      <c r="O5" s="387"/>
      <c r="P5" s="55"/>
      <c r="Q5" s="385"/>
      <c r="R5" s="387"/>
      <c r="S5" s="55"/>
      <c r="T5" s="385"/>
      <c r="U5" s="387"/>
      <c r="V5" s="55"/>
      <c r="W5" s="385"/>
      <c r="X5" s="387"/>
      <c r="Y5" s="381"/>
      <c r="Z5" s="396"/>
    </row>
    <row r="6" spans="1:26" ht="18" customHeight="1" x14ac:dyDescent="0.2">
      <c r="A6" s="8">
        <v>1</v>
      </c>
      <c r="B6" s="14"/>
      <c r="C6" s="15"/>
      <c r="D6" s="14"/>
      <c r="E6" s="15"/>
      <c r="F6" s="16"/>
      <c r="G6" s="16"/>
      <c r="H6" s="16"/>
      <c r="I6" s="16"/>
      <c r="J6" s="14"/>
      <c r="K6" s="16"/>
      <c r="L6" s="17"/>
      <c r="M6" s="18"/>
      <c r="N6" s="19"/>
      <c r="O6" s="20"/>
      <c r="P6" s="21"/>
      <c r="Q6" s="22"/>
      <c r="R6" s="23"/>
      <c r="S6" s="21"/>
      <c r="T6" s="22"/>
      <c r="U6" s="23"/>
      <c r="V6" s="21"/>
      <c r="W6" s="22"/>
      <c r="X6" s="23"/>
      <c r="Y6" s="24"/>
      <c r="Z6" s="87" t="s">
        <v>50</v>
      </c>
    </row>
    <row r="7" spans="1:26" ht="18" customHeight="1" x14ac:dyDescent="0.2">
      <c r="A7" s="10">
        <v>2</v>
      </c>
      <c r="B7" s="25"/>
      <c r="C7" s="26"/>
      <c r="D7" s="25"/>
      <c r="E7" s="26"/>
      <c r="F7" s="27"/>
      <c r="G7" s="27"/>
      <c r="H7" s="27"/>
      <c r="I7" s="27"/>
      <c r="J7" s="25"/>
      <c r="K7" s="27"/>
      <c r="L7" s="28"/>
      <c r="M7" s="29"/>
      <c r="N7" s="30"/>
      <c r="O7" s="31"/>
      <c r="P7" s="32"/>
      <c r="Q7" s="33"/>
      <c r="R7" s="34"/>
      <c r="S7" s="29"/>
      <c r="T7" s="30"/>
      <c r="U7" s="31"/>
      <c r="V7" s="29"/>
      <c r="W7" s="30"/>
      <c r="X7" s="31"/>
      <c r="Y7" s="35"/>
      <c r="Z7" s="9" t="s">
        <v>51</v>
      </c>
    </row>
    <row r="8" spans="1:26" ht="18" customHeight="1" x14ac:dyDescent="0.2">
      <c r="A8" s="10">
        <v>3</v>
      </c>
      <c r="B8" s="25"/>
      <c r="C8" s="26"/>
      <c r="D8" s="25"/>
      <c r="E8" s="26"/>
      <c r="F8" s="27"/>
      <c r="G8" s="27"/>
      <c r="H8" s="27"/>
      <c r="I8" s="27"/>
      <c r="J8" s="25"/>
      <c r="K8" s="27"/>
      <c r="L8" s="28"/>
      <c r="M8" s="29"/>
      <c r="N8" s="30"/>
      <c r="O8" s="31"/>
      <c r="P8" s="29"/>
      <c r="Q8" s="30"/>
      <c r="R8" s="31"/>
      <c r="S8" s="32"/>
      <c r="T8" s="33"/>
      <c r="U8" s="34"/>
      <c r="V8" s="29"/>
      <c r="W8" s="30"/>
      <c r="X8" s="31"/>
      <c r="Y8" s="35"/>
      <c r="Z8" s="9" t="s">
        <v>53</v>
      </c>
    </row>
    <row r="9" spans="1:26" ht="18" customHeight="1" x14ac:dyDescent="0.2">
      <c r="A9" s="11">
        <v>4</v>
      </c>
      <c r="B9" s="36"/>
      <c r="C9" s="37"/>
      <c r="D9" s="36"/>
      <c r="E9" s="37"/>
      <c r="F9" s="38"/>
      <c r="G9" s="38"/>
      <c r="H9" s="38"/>
      <c r="I9" s="38"/>
      <c r="J9" s="36"/>
      <c r="K9" s="38"/>
      <c r="L9" s="39"/>
      <c r="M9" s="40"/>
      <c r="N9" s="41"/>
      <c r="O9" s="42"/>
      <c r="P9" s="40"/>
      <c r="Q9" s="41"/>
      <c r="R9" s="42"/>
      <c r="S9" s="40"/>
      <c r="T9" s="41"/>
      <c r="U9" s="42"/>
      <c r="V9" s="43"/>
      <c r="W9" s="44"/>
      <c r="X9" s="45"/>
      <c r="Y9" s="46"/>
      <c r="Z9" s="9" t="s">
        <v>54</v>
      </c>
    </row>
    <row r="10" spans="1:26" ht="18" customHeight="1" x14ac:dyDescent="0.2">
      <c r="A10" s="8">
        <v>5</v>
      </c>
      <c r="B10" s="14"/>
      <c r="C10" s="15"/>
      <c r="D10" s="14"/>
      <c r="E10" s="15"/>
      <c r="F10" s="16"/>
      <c r="G10" s="16"/>
      <c r="H10" s="16"/>
      <c r="I10" s="16"/>
      <c r="J10" s="14"/>
      <c r="K10" s="16"/>
      <c r="L10" s="17"/>
      <c r="M10" s="18"/>
      <c r="N10" s="19"/>
      <c r="O10" s="20"/>
      <c r="P10" s="21"/>
      <c r="Q10" s="22"/>
      <c r="R10" s="23"/>
      <c r="S10" s="21"/>
      <c r="T10" s="22"/>
      <c r="U10" s="23"/>
      <c r="V10" s="21"/>
      <c r="W10" s="22"/>
      <c r="X10" s="23"/>
      <c r="Y10" s="24"/>
      <c r="Z10" s="9" t="s">
        <v>52</v>
      </c>
    </row>
    <row r="11" spans="1:26" ht="18" customHeight="1" x14ac:dyDescent="0.2">
      <c r="A11" s="10">
        <v>6</v>
      </c>
      <c r="B11" s="25"/>
      <c r="C11" s="26"/>
      <c r="D11" s="25"/>
      <c r="E11" s="26"/>
      <c r="F11" s="27"/>
      <c r="G11" s="27"/>
      <c r="H11" s="27"/>
      <c r="I11" s="27"/>
      <c r="J11" s="25"/>
      <c r="K11" s="27"/>
      <c r="L11" s="28"/>
      <c r="M11" s="29"/>
      <c r="N11" s="30"/>
      <c r="O11" s="31"/>
      <c r="P11" s="32"/>
      <c r="Q11" s="33"/>
      <c r="R11" s="34"/>
      <c r="S11" s="29"/>
      <c r="T11" s="30"/>
      <c r="U11" s="31"/>
      <c r="V11" s="29"/>
      <c r="W11" s="30"/>
      <c r="X11" s="31"/>
      <c r="Y11" s="35"/>
      <c r="Z11" s="9" t="s">
        <v>55</v>
      </c>
    </row>
    <row r="12" spans="1:26" ht="18" customHeight="1" x14ac:dyDescent="0.2">
      <c r="A12" s="10">
        <v>7</v>
      </c>
      <c r="B12" s="25"/>
      <c r="C12" s="26"/>
      <c r="D12" s="25"/>
      <c r="E12" s="26"/>
      <c r="F12" s="27"/>
      <c r="G12" s="27"/>
      <c r="H12" s="27"/>
      <c r="I12" s="27"/>
      <c r="J12" s="25"/>
      <c r="K12" s="27"/>
      <c r="L12" s="28"/>
      <c r="M12" s="29"/>
      <c r="N12" s="30"/>
      <c r="O12" s="31"/>
      <c r="P12" s="29"/>
      <c r="Q12" s="30"/>
      <c r="R12" s="31"/>
      <c r="S12" s="32"/>
      <c r="T12" s="33"/>
      <c r="U12" s="34"/>
      <c r="V12" s="29"/>
      <c r="W12" s="30"/>
      <c r="X12" s="31"/>
      <c r="Y12" s="35"/>
      <c r="Z12" s="9" t="s">
        <v>56</v>
      </c>
    </row>
    <row r="13" spans="1:26" ht="18" customHeight="1" thickBot="1" x14ac:dyDescent="0.25">
      <c r="A13" s="11">
        <v>8</v>
      </c>
      <c r="B13" s="36"/>
      <c r="C13" s="37"/>
      <c r="D13" s="36"/>
      <c r="E13" s="37"/>
      <c r="F13" s="38"/>
      <c r="G13" s="38"/>
      <c r="H13" s="38"/>
      <c r="I13" s="38"/>
      <c r="J13" s="36"/>
      <c r="K13" s="38"/>
      <c r="L13" s="39"/>
      <c r="M13" s="40"/>
      <c r="N13" s="41"/>
      <c r="O13" s="42"/>
      <c r="P13" s="40"/>
      <c r="Q13" s="41"/>
      <c r="R13" s="42"/>
      <c r="S13" s="40"/>
      <c r="T13" s="41"/>
      <c r="U13" s="42"/>
      <c r="V13" s="43"/>
      <c r="W13" s="44"/>
      <c r="X13" s="45"/>
      <c r="Y13" s="46"/>
      <c r="Z13" s="12" t="s">
        <v>59</v>
      </c>
    </row>
    <row r="14" spans="1:26" ht="18" customHeight="1" x14ac:dyDescent="0.2">
      <c r="A14" s="8">
        <v>9</v>
      </c>
      <c r="B14" s="14"/>
      <c r="C14" s="15"/>
      <c r="D14" s="14"/>
      <c r="E14" s="15"/>
      <c r="F14" s="16"/>
      <c r="G14" s="16"/>
      <c r="H14" s="16"/>
      <c r="I14" s="16"/>
      <c r="J14" s="14"/>
      <c r="K14" s="16"/>
      <c r="L14" s="17"/>
      <c r="M14" s="18"/>
      <c r="N14" s="19"/>
      <c r="O14" s="20"/>
      <c r="P14" s="21"/>
      <c r="Q14" s="22"/>
      <c r="R14" s="23"/>
      <c r="S14" s="21"/>
      <c r="T14" s="22"/>
      <c r="U14" s="23"/>
      <c r="V14" s="21"/>
      <c r="W14" s="22"/>
      <c r="X14" s="23"/>
      <c r="Y14" s="24"/>
    </row>
    <row r="15" spans="1:26" ht="18" customHeight="1" x14ac:dyDescent="0.2">
      <c r="A15" s="10">
        <v>10</v>
      </c>
      <c r="B15" s="25"/>
      <c r="C15" s="26"/>
      <c r="D15" s="25"/>
      <c r="E15" s="26"/>
      <c r="F15" s="27"/>
      <c r="G15" s="27"/>
      <c r="H15" s="27"/>
      <c r="I15" s="27"/>
      <c r="J15" s="25"/>
      <c r="K15" s="27"/>
      <c r="L15" s="28"/>
      <c r="M15" s="29"/>
      <c r="N15" s="30"/>
      <c r="O15" s="31"/>
      <c r="P15" s="32"/>
      <c r="Q15" s="33"/>
      <c r="R15" s="34"/>
      <c r="S15" s="29"/>
      <c r="T15" s="30"/>
      <c r="U15" s="31"/>
      <c r="V15" s="29"/>
      <c r="W15" s="30"/>
      <c r="X15" s="31"/>
      <c r="Y15" s="35"/>
    </row>
    <row r="16" spans="1:26" ht="18" customHeight="1" x14ac:dyDescent="0.2">
      <c r="A16" s="10">
        <v>11</v>
      </c>
      <c r="B16" s="25"/>
      <c r="C16" s="26"/>
      <c r="D16" s="25"/>
      <c r="E16" s="26"/>
      <c r="F16" s="27"/>
      <c r="G16" s="27"/>
      <c r="H16" s="27"/>
      <c r="I16" s="27"/>
      <c r="J16" s="25"/>
      <c r="K16" s="27"/>
      <c r="L16" s="28"/>
      <c r="M16" s="29"/>
      <c r="N16" s="30"/>
      <c r="O16" s="31"/>
      <c r="P16" s="29"/>
      <c r="Q16" s="30"/>
      <c r="R16" s="31"/>
      <c r="S16" s="32"/>
      <c r="T16" s="33"/>
      <c r="U16" s="34"/>
      <c r="V16" s="29"/>
      <c r="W16" s="30"/>
      <c r="X16" s="31"/>
      <c r="Y16" s="35"/>
    </row>
    <row r="17" spans="1:25" ht="18" customHeight="1" x14ac:dyDescent="0.2">
      <c r="A17" s="11">
        <v>12</v>
      </c>
      <c r="B17" s="36"/>
      <c r="C17" s="37"/>
      <c r="D17" s="36"/>
      <c r="E17" s="37"/>
      <c r="F17" s="38"/>
      <c r="G17" s="38"/>
      <c r="H17" s="38"/>
      <c r="I17" s="38"/>
      <c r="J17" s="36"/>
      <c r="K17" s="38"/>
      <c r="L17" s="39"/>
      <c r="M17" s="40"/>
      <c r="N17" s="41"/>
      <c r="O17" s="42"/>
      <c r="P17" s="40"/>
      <c r="Q17" s="41"/>
      <c r="R17" s="42"/>
      <c r="S17" s="40"/>
      <c r="T17" s="41"/>
      <c r="U17" s="42"/>
      <c r="V17" s="43"/>
      <c r="W17" s="44"/>
      <c r="X17" s="45"/>
      <c r="Y17" s="46"/>
    </row>
    <row r="18" spans="1:25" ht="18" customHeight="1" x14ac:dyDescent="0.2">
      <c r="A18" s="8">
        <v>13</v>
      </c>
      <c r="B18" s="14"/>
      <c r="C18" s="15"/>
      <c r="D18" s="14"/>
      <c r="E18" s="15"/>
      <c r="F18" s="16"/>
      <c r="G18" s="16"/>
      <c r="H18" s="16"/>
      <c r="I18" s="16"/>
      <c r="J18" s="14"/>
      <c r="K18" s="16"/>
      <c r="L18" s="17"/>
      <c r="M18" s="18"/>
      <c r="N18" s="19"/>
      <c r="O18" s="20"/>
      <c r="P18" s="21"/>
      <c r="Q18" s="22"/>
      <c r="R18" s="23"/>
      <c r="S18" s="21"/>
      <c r="T18" s="22"/>
      <c r="U18" s="23"/>
      <c r="V18" s="21"/>
      <c r="W18" s="22"/>
      <c r="X18" s="23"/>
      <c r="Y18" s="24"/>
    </row>
    <row r="19" spans="1:25" ht="18" customHeight="1" x14ac:dyDescent="0.2">
      <c r="A19" s="10">
        <v>14</v>
      </c>
      <c r="B19" s="25"/>
      <c r="C19" s="26"/>
      <c r="D19" s="25"/>
      <c r="E19" s="26"/>
      <c r="F19" s="27"/>
      <c r="G19" s="27"/>
      <c r="H19" s="27"/>
      <c r="I19" s="27"/>
      <c r="J19" s="25"/>
      <c r="K19" s="27"/>
      <c r="L19" s="28"/>
      <c r="M19" s="29"/>
      <c r="N19" s="30"/>
      <c r="O19" s="31"/>
      <c r="P19" s="32"/>
      <c r="Q19" s="33"/>
      <c r="R19" s="34"/>
      <c r="S19" s="29"/>
      <c r="T19" s="30"/>
      <c r="U19" s="31"/>
      <c r="V19" s="29"/>
      <c r="W19" s="30"/>
      <c r="X19" s="31"/>
      <c r="Y19" s="35"/>
    </row>
    <row r="20" spans="1:25" ht="18" customHeight="1" x14ac:dyDescent="0.2">
      <c r="A20" s="10">
        <v>15</v>
      </c>
      <c r="B20" s="25"/>
      <c r="C20" s="26"/>
      <c r="D20" s="25"/>
      <c r="E20" s="26"/>
      <c r="F20" s="27"/>
      <c r="G20" s="27"/>
      <c r="H20" s="27"/>
      <c r="I20" s="27"/>
      <c r="J20" s="25"/>
      <c r="K20" s="27"/>
      <c r="L20" s="28"/>
      <c r="M20" s="29"/>
      <c r="N20" s="30"/>
      <c r="O20" s="31"/>
      <c r="P20" s="29"/>
      <c r="Q20" s="30"/>
      <c r="R20" s="31"/>
      <c r="S20" s="32"/>
      <c r="T20" s="33"/>
      <c r="U20" s="34"/>
      <c r="V20" s="29"/>
      <c r="W20" s="30"/>
      <c r="X20" s="31"/>
      <c r="Y20" s="35"/>
    </row>
    <row r="21" spans="1:25" ht="18" customHeight="1" x14ac:dyDescent="0.2">
      <c r="A21" s="11">
        <v>16</v>
      </c>
      <c r="B21" s="36"/>
      <c r="C21" s="37"/>
      <c r="D21" s="36"/>
      <c r="E21" s="37"/>
      <c r="F21" s="38"/>
      <c r="G21" s="38"/>
      <c r="H21" s="38"/>
      <c r="I21" s="38"/>
      <c r="J21" s="36"/>
      <c r="K21" s="38"/>
      <c r="L21" s="39"/>
      <c r="M21" s="40"/>
      <c r="N21" s="41"/>
      <c r="O21" s="42"/>
      <c r="P21" s="40"/>
      <c r="Q21" s="41"/>
      <c r="R21" s="42"/>
      <c r="S21" s="40"/>
      <c r="T21" s="41"/>
      <c r="U21" s="42"/>
      <c r="V21" s="43"/>
      <c r="W21" s="44"/>
      <c r="X21" s="45"/>
      <c r="Y21" s="46"/>
    </row>
    <row r="22" spans="1:25" ht="18" customHeight="1" x14ac:dyDescent="0.2">
      <c r="A22" s="8">
        <v>17</v>
      </c>
      <c r="B22" s="14"/>
      <c r="C22" s="15"/>
      <c r="D22" s="14"/>
      <c r="E22" s="15"/>
      <c r="F22" s="16"/>
      <c r="G22" s="16"/>
      <c r="H22" s="16"/>
      <c r="I22" s="16"/>
      <c r="J22" s="14"/>
      <c r="K22" s="16"/>
      <c r="L22" s="17"/>
      <c r="M22" s="18"/>
      <c r="N22" s="19"/>
      <c r="O22" s="20"/>
      <c r="P22" s="21"/>
      <c r="Q22" s="22"/>
      <c r="R22" s="23"/>
      <c r="S22" s="21"/>
      <c r="T22" s="22"/>
      <c r="U22" s="23"/>
      <c r="V22" s="21"/>
      <c r="W22" s="22"/>
      <c r="X22" s="23"/>
      <c r="Y22" s="24"/>
    </row>
    <row r="23" spans="1:25" ht="18" customHeight="1" x14ac:dyDescent="0.2">
      <c r="A23" s="10">
        <v>18</v>
      </c>
      <c r="B23" s="25"/>
      <c r="C23" s="26"/>
      <c r="D23" s="25"/>
      <c r="E23" s="26"/>
      <c r="F23" s="27"/>
      <c r="G23" s="27"/>
      <c r="H23" s="27"/>
      <c r="I23" s="27"/>
      <c r="J23" s="25"/>
      <c r="K23" s="27"/>
      <c r="L23" s="28"/>
      <c r="M23" s="29"/>
      <c r="N23" s="30"/>
      <c r="O23" s="31"/>
      <c r="P23" s="32"/>
      <c r="Q23" s="33"/>
      <c r="R23" s="34"/>
      <c r="S23" s="29"/>
      <c r="T23" s="30"/>
      <c r="U23" s="31"/>
      <c r="V23" s="29"/>
      <c r="W23" s="30"/>
      <c r="X23" s="31"/>
      <c r="Y23" s="35"/>
    </row>
    <row r="24" spans="1:25" ht="18" customHeight="1" x14ac:dyDescent="0.2">
      <c r="A24" s="10">
        <v>19</v>
      </c>
      <c r="B24" s="25"/>
      <c r="C24" s="26"/>
      <c r="D24" s="25"/>
      <c r="E24" s="26"/>
      <c r="F24" s="27"/>
      <c r="G24" s="27"/>
      <c r="H24" s="27"/>
      <c r="I24" s="27"/>
      <c r="J24" s="25"/>
      <c r="K24" s="27"/>
      <c r="L24" s="28"/>
      <c r="M24" s="29"/>
      <c r="N24" s="30"/>
      <c r="O24" s="31"/>
      <c r="P24" s="29"/>
      <c r="Q24" s="30"/>
      <c r="R24" s="31"/>
      <c r="S24" s="32"/>
      <c r="T24" s="33"/>
      <c r="U24" s="34"/>
      <c r="V24" s="29"/>
      <c r="W24" s="30"/>
      <c r="X24" s="31"/>
      <c r="Y24" s="35"/>
    </row>
    <row r="25" spans="1:25" ht="18" customHeight="1" x14ac:dyDescent="0.2">
      <c r="A25" s="11">
        <v>20</v>
      </c>
      <c r="B25" s="36"/>
      <c r="C25" s="37"/>
      <c r="D25" s="36"/>
      <c r="E25" s="37"/>
      <c r="F25" s="38"/>
      <c r="G25" s="38"/>
      <c r="H25" s="38"/>
      <c r="I25" s="38"/>
      <c r="J25" s="36"/>
      <c r="K25" s="38"/>
      <c r="L25" s="39"/>
      <c r="M25" s="40"/>
      <c r="N25" s="41"/>
      <c r="O25" s="42"/>
      <c r="P25" s="40"/>
      <c r="Q25" s="41"/>
      <c r="R25" s="42"/>
      <c r="S25" s="40"/>
      <c r="T25" s="41"/>
      <c r="U25" s="42"/>
      <c r="V25" s="43"/>
      <c r="W25" s="44"/>
      <c r="X25" s="45"/>
      <c r="Y25" s="46"/>
    </row>
    <row r="26" spans="1:25" ht="18" customHeight="1" x14ac:dyDescent="0.2">
      <c r="A26" s="8">
        <v>21</v>
      </c>
      <c r="B26" s="14"/>
      <c r="C26" s="15"/>
      <c r="D26" s="14"/>
      <c r="E26" s="15"/>
      <c r="F26" s="16"/>
      <c r="G26" s="16"/>
      <c r="H26" s="16"/>
      <c r="I26" s="16"/>
      <c r="J26" s="14"/>
      <c r="K26" s="16"/>
      <c r="L26" s="17"/>
      <c r="M26" s="18"/>
      <c r="N26" s="19"/>
      <c r="O26" s="20"/>
      <c r="P26" s="21"/>
      <c r="Q26" s="22"/>
      <c r="R26" s="23"/>
      <c r="S26" s="21"/>
      <c r="T26" s="22"/>
      <c r="U26" s="23"/>
      <c r="V26" s="21"/>
      <c r="W26" s="22"/>
      <c r="X26" s="23"/>
      <c r="Y26" s="24"/>
    </row>
    <row r="27" spans="1:25" ht="18" customHeight="1" x14ac:dyDescent="0.2">
      <c r="A27" s="10">
        <v>22</v>
      </c>
      <c r="B27" s="25"/>
      <c r="C27" s="26"/>
      <c r="D27" s="25"/>
      <c r="E27" s="26"/>
      <c r="F27" s="27"/>
      <c r="G27" s="27"/>
      <c r="H27" s="27"/>
      <c r="I27" s="27"/>
      <c r="J27" s="25"/>
      <c r="K27" s="27"/>
      <c r="L27" s="28"/>
      <c r="M27" s="29"/>
      <c r="N27" s="30"/>
      <c r="O27" s="31"/>
      <c r="P27" s="32"/>
      <c r="Q27" s="33"/>
      <c r="R27" s="34"/>
      <c r="S27" s="29"/>
      <c r="T27" s="30"/>
      <c r="U27" s="31"/>
      <c r="V27" s="29"/>
      <c r="W27" s="30"/>
      <c r="X27" s="31"/>
      <c r="Y27" s="35"/>
    </row>
    <row r="28" spans="1:25" ht="18" customHeight="1" x14ac:dyDescent="0.2">
      <c r="A28" s="10">
        <v>23</v>
      </c>
      <c r="B28" s="25"/>
      <c r="C28" s="26"/>
      <c r="D28" s="25"/>
      <c r="E28" s="26"/>
      <c r="F28" s="27"/>
      <c r="G28" s="27"/>
      <c r="H28" s="27"/>
      <c r="I28" s="27"/>
      <c r="J28" s="25"/>
      <c r="K28" s="27"/>
      <c r="L28" s="28"/>
      <c r="M28" s="29"/>
      <c r="N28" s="30"/>
      <c r="O28" s="31"/>
      <c r="P28" s="29"/>
      <c r="Q28" s="30"/>
      <c r="R28" s="31"/>
      <c r="S28" s="32"/>
      <c r="T28" s="33"/>
      <c r="U28" s="34"/>
      <c r="V28" s="29"/>
      <c r="W28" s="30"/>
      <c r="X28" s="31"/>
      <c r="Y28" s="35"/>
    </row>
    <row r="29" spans="1:25" ht="18" customHeight="1" x14ac:dyDescent="0.2">
      <c r="A29" s="11">
        <v>24</v>
      </c>
      <c r="B29" s="36"/>
      <c r="C29" s="37"/>
      <c r="D29" s="36"/>
      <c r="E29" s="37"/>
      <c r="F29" s="38"/>
      <c r="G29" s="38"/>
      <c r="H29" s="38"/>
      <c r="I29" s="38"/>
      <c r="J29" s="36"/>
      <c r="K29" s="38"/>
      <c r="L29" s="39"/>
      <c r="M29" s="40"/>
      <c r="N29" s="41"/>
      <c r="O29" s="42"/>
      <c r="P29" s="40"/>
      <c r="Q29" s="41"/>
      <c r="R29" s="42"/>
      <c r="S29" s="40"/>
      <c r="T29" s="41"/>
      <c r="U29" s="42"/>
      <c r="V29" s="43"/>
      <c r="W29" s="44"/>
      <c r="X29" s="45"/>
      <c r="Y29" s="46"/>
    </row>
    <row r="30" spans="1:25" ht="18" customHeight="1" x14ac:dyDescent="0.2">
      <c r="A30" s="8">
        <v>25</v>
      </c>
      <c r="B30" s="14"/>
      <c r="C30" s="15"/>
      <c r="D30" s="14"/>
      <c r="E30" s="15"/>
      <c r="F30" s="16"/>
      <c r="G30" s="16"/>
      <c r="H30" s="16"/>
      <c r="I30" s="16"/>
      <c r="J30" s="14"/>
      <c r="K30" s="16"/>
      <c r="L30" s="17"/>
      <c r="M30" s="18"/>
      <c r="N30" s="19"/>
      <c r="O30" s="20"/>
      <c r="P30" s="21"/>
      <c r="Q30" s="22"/>
      <c r="R30" s="23"/>
      <c r="S30" s="21"/>
      <c r="T30" s="22"/>
      <c r="U30" s="23"/>
      <c r="V30" s="21"/>
      <c r="W30" s="22"/>
      <c r="X30" s="23"/>
      <c r="Y30" s="24"/>
    </row>
    <row r="31" spans="1:25" ht="18" customHeight="1" x14ac:dyDescent="0.2">
      <c r="A31" s="10">
        <v>26</v>
      </c>
      <c r="B31" s="25"/>
      <c r="C31" s="26"/>
      <c r="D31" s="25"/>
      <c r="E31" s="26"/>
      <c r="F31" s="27"/>
      <c r="G31" s="27"/>
      <c r="H31" s="27"/>
      <c r="I31" s="27"/>
      <c r="J31" s="25"/>
      <c r="K31" s="27"/>
      <c r="L31" s="28"/>
      <c r="M31" s="29"/>
      <c r="N31" s="30"/>
      <c r="O31" s="31"/>
      <c r="P31" s="32"/>
      <c r="Q31" s="33"/>
      <c r="R31" s="34"/>
      <c r="S31" s="29"/>
      <c r="T31" s="30"/>
      <c r="U31" s="31"/>
      <c r="V31" s="29"/>
      <c r="W31" s="30"/>
      <c r="X31" s="31"/>
      <c r="Y31" s="35"/>
    </row>
    <row r="32" spans="1:25" ht="18" customHeight="1" x14ac:dyDescent="0.2">
      <c r="A32" s="10">
        <v>27</v>
      </c>
      <c r="B32" s="25"/>
      <c r="C32" s="26"/>
      <c r="D32" s="25"/>
      <c r="E32" s="26"/>
      <c r="F32" s="27"/>
      <c r="G32" s="27"/>
      <c r="H32" s="27"/>
      <c r="I32" s="27"/>
      <c r="J32" s="25"/>
      <c r="K32" s="27"/>
      <c r="L32" s="28"/>
      <c r="M32" s="29"/>
      <c r="N32" s="30"/>
      <c r="O32" s="31"/>
      <c r="P32" s="29"/>
      <c r="Q32" s="30"/>
      <c r="R32" s="31"/>
      <c r="S32" s="32"/>
      <c r="T32" s="33"/>
      <c r="U32" s="34"/>
      <c r="V32" s="29"/>
      <c r="W32" s="30"/>
      <c r="X32" s="31"/>
      <c r="Y32" s="35"/>
    </row>
    <row r="33" spans="1:26" ht="18" customHeight="1" x14ac:dyDescent="0.2">
      <c r="A33" s="11">
        <v>28</v>
      </c>
      <c r="B33" s="36"/>
      <c r="C33" s="37"/>
      <c r="D33" s="36"/>
      <c r="E33" s="37"/>
      <c r="F33" s="38"/>
      <c r="G33" s="38"/>
      <c r="H33" s="38"/>
      <c r="I33" s="38"/>
      <c r="J33" s="36"/>
      <c r="K33" s="38"/>
      <c r="L33" s="39"/>
      <c r="M33" s="40"/>
      <c r="N33" s="41"/>
      <c r="O33" s="42"/>
      <c r="P33" s="40"/>
      <c r="Q33" s="41"/>
      <c r="R33" s="42"/>
      <c r="S33" s="40"/>
      <c r="T33" s="41"/>
      <c r="U33" s="42"/>
      <c r="V33" s="43"/>
      <c r="W33" s="44"/>
      <c r="X33" s="45"/>
      <c r="Y33" s="46"/>
    </row>
    <row r="34" spans="1:26" ht="18" customHeight="1" x14ac:dyDescent="0.2">
      <c r="A34" s="8">
        <v>29</v>
      </c>
      <c r="B34" s="14"/>
      <c r="C34" s="15"/>
      <c r="D34" s="14"/>
      <c r="E34" s="15"/>
      <c r="F34" s="16"/>
      <c r="G34" s="16"/>
      <c r="H34" s="16"/>
      <c r="I34" s="16"/>
      <c r="J34" s="14"/>
      <c r="K34" s="16"/>
      <c r="L34" s="17"/>
      <c r="M34" s="18"/>
      <c r="N34" s="19"/>
      <c r="O34" s="20"/>
      <c r="P34" s="21"/>
      <c r="Q34" s="22"/>
      <c r="R34" s="23"/>
      <c r="S34" s="21"/>
      <c r="T34" s="22"/>
      <c r="U34" s="23"/>
      <c r="V34" s="21"/>
      <c r="W34" s="22"/>
      <c r="X34" s="23"/>
      <c r="Y34" s="24"/>
    </row>
    <row r="35" spans="1:26" ht="18" customHeight="1" x14ac:dyDescent="0.2">
      <c r="A35" s="10">
        <v>30</v>
      </c>
      <c r="B35" s="25"/>
      <c r="C35" s="26"/>
      <c r="D35" s="25"/>
      <c r="E35" s="26"/>
      <c r="F35" s="27"/>
      <c r="G35" s="27"/>
      <c r="H35" s="27"/>
      <c r="I35" s="27"/>
      <c r="J35" s="25"/>
      <c r="K35" s="27"/>
      <c r="L35" s="28"/>
      <c r="M35" s="29"/>
      <c r="N35" s="30"/>
      <c r="O35" s="31"/>
      <c r="P35" s="32"/>
      <c r="Q35" s="33"/>
      <c r="R35" s="34"/>
      <c r="S35" s="29"/>
      <c r="T35" s="30"/>
      <c r="U35" s="31"/>
      <c r="V35" s="29"/>
      <c r="W35" s="30"/>
      <c r="X35" s="31"/>
      <c r="Y35" s="35"/>
    </row>
    <row r="36" spans="1:26" ht="18" customHeight="1" x14ac:dyDescent="0.2">
      <c r="A36" s="10">
        <v>31</v>
      </c>
      <c r="B36" s="25"/>
      <c r="C36" s="26"/>
      <c r="D36" s="25"/>
      <c r="E36" s="26"/>
      <c r="F36" s="27"/>
      <c r="G36" s="27"/>
      <c r="H36" s="27"/>
      <c r="I36" s="27"/>
      <c r="J36" s="25"/>
      <c r="K36" s="27"/>
      <c r="L36" s="28"/>
      <c r="M36" s="29"/>
      <c r="N36" s="30"/>
      <c r="O36" s="31"/>
      <c r="P36" s="29"/>
      <c r="Q36" s="30"/>
      <c r="R36" s="31"/>
      <c r="S36" s="32"/>
      <c r="T36" s="33"/>
      <c r="U36" s="34"/>
      <c r="V36" s="29"/>
      <c r="W36" s="30"/>
      <c r="X36" s="31"/>
      <c r="Y36" s="35"/>
    </row>
    <row r="37" spans="1:26" ht="18" customHeight="1" thickBot="1" x14ac:dyDescent="0.25">
      <c r="A37" s="11">
        <v>32</v>
      </c>
      <c r="B37" s="36"/>
      <c r="C37" s="37"/>
      <c r="D37" s="36"/>
      <c r="E37" s="37"/>
      <c r="F37" s="38"/>
      <c r="G37" s="38"/>
      <c r="H37" s="38"/>
      <c r="I37" s="38"/>
      <c r="J37" s="36"/>
      <c r="K37" s="38"/>
      <c r="L37" s="39"/>
      <c r="M37" s="40"/>
      <c r="N37" s="41"/>
      <c r="O37" s="42"/>
      <c r="P37" s="40"/>
      <c r="Q37" s="41"/>
      <c r="R37" s="42"/>
      <c r="S37" s="40"/>
      <c r="T37" s="41"/>
      <c r="U37" s="42"/>
      <c r="V37" s="43"/>
      <c r="W37" s="44"/>
      <c r="X37" s="45"/>
      <c r="Y37" s="46"/>
    </row>
    <row r="38" spans="1:26" s="5" customFormat="1" ht="18" customHeight="1" x14ac:dyDescent="0.2">
      <c r="A38" s="8">
        <v>33</v>
      </c>
      <c r="B38" s="14"/>
      <c r="C38" s="15"/>
      <c r="D38" s="14"/>
      <c r="E38" s="15"/>
      <c r="F38" s="16"/>
      <c r="G38" s="16"/>
      <c r="H38" s="16"/>
      <c r="I38" s="16"/>
      <c r="J38" s="14"/>
      <c r="K38" s="16"/>
      <c r="L38" s="17"/>
      <c r="M38" s="18"/>
      <c r="N38" s="19"/>
      <c r="O38" s="20"/>
      <c r="P38" s="21"/>
      <c r="Q38" s="22"/>
      <c r="R38" s="23"/>
      <c r="S38" s="21"/>
      <c r="T38" s="22"/>
      <c r="U38" s="23"/>
      <c r="V38" s="21"/>
      <c r="W38" s="22"/>
      <c r="X38" s="23"/>
      <c r="Y38" s="24"/>
      <c r="Z38" s="377" t="s">
        <v>66</v>
      </c>
    </row>
    <row r="39" spans="1:26" s="5" customFormat="1" ht="18" customHeight="1" x14ac:dyDescent="0.2">
      <c r="A39" s="10">
        <v>34</v>
      </c>
      <c r="B39" s="25"/>
      <c r="C39" s="26"/>
      <c r="D39" s="25"/>
      <c r="E39" s="26"/>
      <c r="F39" s="27"/>
      <c r="G39" s="27"/>
      <c r="H39" s="27"/>
      <c r="I39" s="27"/>
      <c r="J39" s="25"/>
      <c r="K39" s="27"/>
      <c r="L39" s="28"/>
      <c r="M39" s="29"/>
      <c r="N39" s="30"/>
      <c r="O39" s="31"/>
      <c r="P39" s="32"/>
      <c r="Q39" s="33"/>
      <c r="R39" s="34"/>
      <c r="S39" s="29"/>
      <c r="T39" s="30"/>
      <c r="U39" s="31"/>
      <c r="V39" s="29"/>
      <c r="W39" s="30"/>
      <c r="X39" s="31"/>
      <c r="Y39" s="35"/>
      <c r="Z39" s="378"/>
    </row>
    <row r="40" spans="1:26" s="5" customFormat="1" ht="18" customHeight="1" x14ac:dyDescent="0.2">
      <c r="A40" s="10">
        <v>35</v>
      </c>
      <c r="B40" s="25"/>
      <c r="C40" s="26"/>
      <c r="D40" s="25"/>
      <c r="E40" s="26"/>
      <c r="F40" s="27"/>
      <c r="G40" s="27"/>
      <c r="H40" s="27"/>
      <c r="I40" s="27"/>
      <c r="J40" s="25"/>
      <c r="K40" s="27"/>
      <c r="L40" s="28"/>
      <c r="M40" s="29"/>
      <c r="N40" s="30"/>
      <c r="O40" s="31"/>
      <c r="P40" s="29"/>
      <c r="Q40" s="30"/>
      <c r="R40" s="31"/>
      <c r="S40" s="32"/>
      <c r="T40" s="33"/>
      <c r="U40" s="34"/>
      <c r="V40" s="29"/>
      <c r="W40" s="30"/>
      <c r="X40" s="31"/>
      <c r="Y40" s="35"/>
      <c r="Z40" s="378"/>
    </row>
    <row r="41" spans="1:26" s="5" customFormat="1" ht="18" customHeight="1" x14ac:dyDescent="0.2">
      <c r="A41" s="11">
        <v>36</v>
      </c>
      <c r="B41" s="36"/>
      <c r="C41" s="37"/>
      <c r="D41" s="36"/>
      <c r="E41" s="37"/>
      <c r="F41" s="38"/>
      <c r="G41" s="38"/>
      <c r="H41" s="38"/>
      <c r="I41" s="38"/>
      <c r="J41" s="36"/>
      <c r="K41" s="38"/>
      <c r="L41" s="39"/>
      <c r="M41" s="40"/>
      <c r="N41" s="41"/>
      <c r="O41" s="42"/>
      <c r="P41" s="40"/>
      <c r="Q41" s="41"/>
      <c r="R41" s="42"/>
      <c r="S41" s="40"/>
      <c r="T41" s="41"/>
      <c r="U41" s="42"/>
      <c r="V41" s="43"/>
      <c r="W41" s="44"/>
      <c r="X41" s="45"/>
      <c r="Y41" s="46"/>
      <c r="Z41" s="378"/>
    </row>
    <row r="42" spans="1:26" s="5" customFormat="1" ht="15" customHeight="1" x14ac:dyDescent="0.2">
      <c r="A42" s="382" t="s">
        <v>13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47">
        <f>IF(ISBLANK(M6:M41)," ",(SUM(M6:M41)))</f>
        <v>0</v>
      </c>
      <c r="N42" s="48">
        <f>IF(ISBLANK(N6:N41)," ",(COUNT(N6:N41)))</f>
        <v>0</v>
      </c>
      <c r="O42" s="49">
        <f>IF(ISBLANK(O6:O41)," ",(COUNT(O6:O41)))</f>
        <v>0</v>
      </c>
      <c r="P42" s="47">
        <f>IF(ISBLANK(P6:P41)," ",(SUM(P6:P41)))</f>
        <v>0</v>
      </c>
      <c r="Q42" s="48">
        <f>IF(ISBLANK(Q6:Q41)," ",(COUNT(Q6:Q41)))</f>
        <v>0</v>
      </c>
      <c r="R42" s="49">
        <f>IF(ISBLANK(R6:R41)," ",(COUNT(R6:R41)))</f>
        <v>0</v>
      </c>
      <c r="S42" s="47">
        <f>IF(ISBLANK(S6:S41)," ",(SUM(S6:S41)))</f>
        <v>0</v>
      </c>
      <c r="T42" s="48">
        <f>IF(ISBLANK(T6:T41)," ",(COUNT(T6:T41)))</f>
        <v>0</v>
      </c>
      <c r="U42" s="49">
        <f>IF(ISBLANK(U6:U41)," ",(COUNT(U6:U41)))</f>
        <v>0</v>
      </c>
      <c r="V42" s="47">
        <f>IF(ISBLANK(V6:V41)," ",(SUM(V6:V41)))</f>
        <v>0</v>
      </c>
      <c r="W42" s="50">
        <f>IF(ISBLANK(W6:W41)," ",(COUNT(W6:W41)))</f>
        <v>0</v>
      </c>
      <c r="X42" s="51">
        <f>IF(ISBLANK(X6:X41)," ",(COUNT(X6:X41)))</f>
        <v>0</v>
      </c>
      <c r="Y42" s="52">
        <f>IF(ISBLANK(Y6:Y41)," ",(COUNT(Y6:Y41)))</f>
        <v>0</v>
      </c>
      <c r="Z42" s="378"/>
    </row>
    <row r="43" spans="1:26" s="5" customFormat="1" ht="15" customHeight="1" x14ac:dyDescent="0.2">
      <c r="A43" s="382" t="s">
        <v>14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98">
        <f>(N42-O42)*50</f>
        <v>0</v>
      </c>
      <c r="N43" s="399"/>
      <c r="O43" s="400"/>
      <c r="P43" s="398">
        <f>(Q42-R42)*50</f>
        <v>0</v>
      </c>
      <c r="Q43" s="399"/>
      <c r="R43" s="400"/>
      <c r="S43" s="398">
        <f>(T42-U42)*50</f>
        <v>0</v>
      </c>
      <c r="T43" s="399"/>
      <c r="U43" s="400"/>
      <c r="V43" s="398">
        <f>(W42-X42)*50</f>
        <v>0</v>
      </c>
      <c r="W43" s="399"/>
      <c r="X43" s="400"/>
      <c r="Y43" s="408">
        <f>N42+O42+Q42+R42+T42+U42+W42+X42+Y42</f>
        <v>0</v>
      </c>
      <c r="Z43" s="378"/>
    </row>
    <row r="44" spans="1:26" s="5" customFormat="1" ht="15" customHeight="1" x14ac:dyDescent="0.2">
      <c r="A44" s="382" t="s">
        <v>15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98">
        <f>(R42+U42+X42)*30</f>
        <v>0</v>
      </c>
      <c r="N44" s="399"/>
      <c r="O44" s="400"/>
      <c r="P44" s="398">
        <f>(O42+U42+X42)*30</f>
        <v>0</v>
      </c>
      <c r="Q44" s="399"/>
      <c r="R44" s="400"/>
      <c r="S44" s="398">
        <f>(R42+O42+X42)*30</f>
        <v>0</v>
      </c>
      <c r="T44" s="399"/>
      <c r="U44" s="400"/>
      <c r="V44" s="398">
        <f>(U42+R42+O42)*30</f>
        <v>0</v>
      </c>
      <c r="W44" s="399"/>
      <c r="X44" s="400"/>
      <c r="Y44" s="409"/>
      <c r="Z44" s="378"/>
    </row>
    <row r="45" spans="1:26" s="5" customFormat="1" ht="27" customHeight="1" x14ac:dyDescent="0.2">
      <c r="A45" s="422" t="s">
        <v>61</v>
      </c>
      <c r="B45" s="423"/>
      <c r="C45" s="423"/>
      <c r="D45" s="423"/>
      <c r="E45" s="423"/>
      <c r="F45" s="424"/>
      <c r="G45" s="383" t="s">
        <v>17</v>
      </c>
      <c r="H45" s="383"/>
      <c r="I45" s="383"/>
      <c r="J45" s="383"/>
      <c r="K45" s="383"/>
      <c r="L45" s="383"/>
      <c r="M45" s="414">
        <f>SUM(M42,M43,M44)</f>
        <v>0</v>
      </c>
      <c r="N45" s="415"/>
      <c r="O45" s="416"/>
      <c r="P45" s="414">
        <f>SUM(P42,P43,P44)</f>
        <v>0</v>
      </c>
      <c r="Q45" s="415"/>
      <c r="R45" s="416"/>
      <c r="S45" s="414">
        <f>SUM(S42,S43,S44)</f>
        <v>0</v>
      </c>
      <c r="T45" s="415"/>
      <c r="U45" s="416"/>
      <c r="V45" s="414">
        <f>SUM(V42,V43,V44)</f>
        <v>0</v>
      </c>
      <c r="W45" s="415"/>
      <c r="X45" s="416"/>
      <c r="Y45" s="409"/>
      <c r="Z45" s="378"/>
    </row>
    <row r="46" spans="1:26" s="5" customFormat="1" ht="27" customHeight="1" thickBot="1" x14ac:dyDescent="0.25">
      <c r="A46" s="13" t="s">
        <v>16</v>
      </c>
      <c r="B46" s="419">
        <f>SUM(M46:X46)</f>
        <v>0</v>
      </c>
      <c r="C46" s="420"/>
      <c r="D46" s="421"/>
      <c r="E46" s="417" t="s">
        <v>20</v>
      </c>
      <c r="F46" s="418"/>
      <c r="G46" s="383" t="s">
        <v>18</v>
      </c>
      <c r="H46" s="383"/>
      <c r="I46" s="383"/>
      <c r="J46" s="383"/>
      <c r="K46" s="383"/>
      <c r="L46" s="425"/>
      <c r="M46" s="411">
        <f>IF(O42&lt;4,O42*0.5,IF(O42&gt;3,O42*1-1.5))</f>
        <v>0</v>
      </c>
      <c r="N46" s="412"/>
      <c r="O46" s="413"/>
      <c r="P46" s="411">
        <f>IF(R42&lt;4,R42*0.5,IF(R42&gt;3,R42*1-1.5))</f>
        <v>0</v>
      </c>
      <c r="Q46" s="412"/>
      <c r="R46" s="413"/>
      <c r="S46" s="411">
        <f>IF(U42&lt;4,U42*0.5,IF(U42&gt;3,U42*1-1.5))</f>
        <v>0</v>
      </c>
      <c r="T46" s="412"/>
      <c r="U46" s="413"/>
      <c r="V46" s="411">
        <f>IF(X42&lt;4,X42*0.5,IF(X42&gt;3,X42*1-1.5))</f>
        <v>0</v>
      </c>
      <c r="W46" s="412"/>
      <c r="X46" s="413"/>
      <c r="Y46" s="410"/>
      <c r="Z46" s="379"/>
    </row>
  </sheetData>
  <sheetProtection password="CA1B" sheet="1" objects="1" scenarios="1"/>
  <mergeCells count="58">
    <mergeCell ref="M2:O2"/>
    <mergeCell ref="A43:L43"/>
    <mergeCell ref="M43:O43"/>
    <mergeCell ref="B3:B5"/>
    <mergeCell ref="G3:G5"/>
    <mergeCell ref="H3:H5"/>
    <mergeCell ref="M3:O3"/>
    <mergeCell ref="P2:R2"/>
    <mergeCell ref="J3:J5"/>
    <mergeCell ref="A45:F45"/>
    <mergeCell ref="A3:A5"/>
    <mergeCell ref="A42:L42"/>
    <mergeCell ref="P43:R43"/>
    <mergeCell ref="O4:O5"/>
    <mergeCell ref="Q4:Q5"/>
    <mergeCell ref="R4:R5"/>
    <mergeCell ref="A1:L2"/>
    <mergeCell ref="C3:C5"/>
    <mergeCell ref="D3:D5"/>
    <mergeCell ref="E3:E5"/>
    <mergeCell ref="F3:F5"/>
    <mergeCell ref="P3:R3"/>
    <mergeCell ref="I3:I5"/>
    <mergeCell ref="V3:X3"/>
    <mergeCell ref="T4:T5"/>
    <mergeCell ref="W4:W5"/>
    <mergeCell ref="K4:K5"/>
    <mergeCell ref="L4:L5"/>
    <mergeCell ref="U4:U5"/>
    <mergeCell ref="N4:N5"/>
    <mergeCell ref="K3:L3"/>
    <mergeCell ref="G46:L46"/>
    <mergeCell ref="M44:O44"/>
    <mergeCell ref="V44:X44"/>
    <mergeCell ref="M45:O45"/>
    <mergeCell ref="M46:O46"/>
    <mergeCell ref="G45:L45"/>
    <mergeCell ref="P44:R44"/>
    <mergeCell ref="A44:L44"/>
    <mergeCell ref="B46:D46"/>
    <mergeCell ref="E46:F46"/>
    <mergeCell ref="P45:R45"/>
    <mergeCell ref="Z2:Z5"/>
    <mergeCell ref="Z38:Z46"/>
    <mergeCell ref="P46:R46"/>
    <mergeCell ref="S44:U44"/>
    <mergeCell ref="S45:U45"/>
    <mergeCell ref="Y43:Y46"/>
    <mergeCell ref="V43:X43"/>
    <mergeCell ref="Y3:Y5"/>
    <mergeCell ref="S46:U46"/>
    <mergeCell ref="V45:X45"/>
    <mergeCell ref="V46:X46"/>
    <mergeCell ref="S43:U43"/>
    <mergeCell ref="X4:X5"/>
    <mergeCell ref="S3:U3"/>
    <mergeCell ref="V2:X2"/>
    <mergeCell ref="S2:U2"/>
  </mergeCells>
  <phoneticPr fontId="0" type="noConversion"/>
  <conditionalFormatting sqref="Y43:Y46">
    <cfRule type="cellIs" dxfId="5" priority="1" stopIfTrue="1" operator="greaterThan">
      <formula>$A$53</formula>
    </cfRule>
  </conditionalFormatting>
  <printOptions gridLines="1"/>
  <pageMargins left="0.51181102362204722" right="0" top="0" bottom="0" header="0" footer="0"/>
  <pageSetup paperSize="9" scale="96" orientation="portrait" horizontalDpi="4294967292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Z46"/>
  <sheetViews>
    <sheetView showZeros="0" workbookViewId="0">
      <pane ySplit="5" topLeftCell="A6" activePane="bottomLeft" state="frozen"/>
      <selection pane="bottomLeft" sqref="A1:L2"/>
    </sheetView>
  </sheetViews>
  <sheetFormatPr baseColWidth="10" defaultRowHeight="12.75" x14ac:dyDescent="0.2"/>
  <cols>
    <col min="1" max="1" width="2.7109375" style="61" customWidth="1"/>
    <col min="2" max="2" width="5.7109375" style="61" customWidth="1"/>
    <col min="3" max="10" width="2.85546875" style="61" customWidth="1"/>
    <col min="11" max="12" width="5.7109375" style="61" customWidth="1"/>
    <col min="13" max="13" width="8.7109375" style="61" customWidth="1"/>
    <col min="14" max="15" width="2.42578125" style="61" customWidth="1"/>
    <col min="16" max="16" width="8.7109375" style="61" customWidth="1"/>
    <col min="17" max="18" width="2.42578125" style="61" customWidth="1"/>
    <col min="19" max="19" width="8.7109375" style="61" customWidth="1"/>
    <col min="20" max="21" width="2.42578125" style="61" customWidth="1"/>
    <col min="22" max="22" width="8.7109375" style="61" customWidth="1"/>
    <col min="23" max="25" width="2.42578125" style="61" customWidth="1"/>
    <col min="26" max="26" width="36.7109375" style="5" customWidth="1"/>
    <col min="27" max="16384" width="11.42578125" style="61"/>
  </cols>
  <sheetData>
    <row r="1" spans="1:26" s="5" customFormat="1" ht="13.5" customHeight="1" x14ac:dyDescent="0.2">
      <c r="A1" s="392" t="s">
        <v>119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" t="s">
        <v>63</v>
      </c>
      <c r="N1" s="3"/>
      <c r="O1" s="3"/>
      <c r="P1" s="4" t="s">
        <v>0</v>
      </c>
      <c r="Q1" s="3"/>
      <c r="R1" s="3"/>
      <c r="S1" s="4" t="s">
        <v>1</v>
      </c>
      <c r="T1" s="3"/>
      <c r="U1" s="3"/>
      <c r="V1" s="4" t="s">
        <v>57</v>
      </c>
      <c r="W1" s="3"/>
      <c r="X1" s="3"/>
      <c r="Y1" s="3"/>
      <c r="Z1" s="86" t="s">
        <v>62</v>
      </c>
    </row>
    <row r="2" spans="1:26" s="5" customFormat="1" ht="27" customHeight="1" thickBot="1" x14ac:dyDescent="0.3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2"/>
      <c r="N2" s="463"/>
      <c r="O2" s="463"/>
      <c r="P2" s="392"/>
      <c r="Q2" s="463"/>
      <c r="R2" s="463"/>
      <c r="S2" s="392"/>
      <c r="T2" s="463"/>
      <c r="U2" s="463"/>
      <c r="V2" s="392"/>
      <c r="W2" s="463"/>
      <c r="X2" s="463"/>
      <c r="Y2" s="133"/>
      <c r="Z2" s="394" t="s">
        <v>58</v>
      </c>
    </row>
    <row r="3" spans="1:26" s="5" customFormat="1" ht="27" customHeight="1" x14ac:dyDescent="0.2">
      <c r="A3" s="460" t="s">
        <v>5</v>
      </c>
      <c r="B3" s="455" t="s">
        <v>6</v>
      </c>
      <c r="C3" s="471" t="s">
        <v>7</v>
      </c>
      <c r="D3" s="455" t="s">
        <v>8</v>
      </c>
      <c r="E3" s="471" t="s">
        <v>9</v>
      </c>
      <c r="F3" s="452" t="s">
        <v>10</v>
      </c>
      <c r="G3" s="464" t="s">
        <v>24</v>
      </c>
      <c r="H3" s="452" t="s">
        <v>11</v>
      </c>
      <c r="I3" s="464" t="s">
        <v>24</v>
      </c>
      <c r="J3" s="455" t="s">
        <v>12</v>
      </c>
      <c r="K3" s="467"/>
      <c r="L3" s="468"/>
      <c r="M3" s="449" t="s">
        <v>4</v>
      </c>
      <c r="N3" s="450"/>
      <c r="O3" s="451"/>
      <c r="P3" s="449" t="s">
        <v>4</v>
      </c>
      <c r="Q3" s="450"/>
      <c r="R3" s="451"/>
      <c r="S3" s="449" t="s">
        <v>4</v>
      </c>
      <c r="T3" s="450"/>
      <c r="U3" s="451"/>
      <c r="V3" s="449" t="s">
        <v>4</v>
      </c>
      <c r="W3" s="450"/>
      <c r="X3" s="451"/>
      <c r="Y3" s="446" t="s">
        <v>19</v>
      </c>
      <c r="Z3" s="465"/>
    </row>
    <row r="4" spans="1:26" s="5" customFormat="1" ht="12.75" customHeight="1" x14ac:dyDescent="0.2">
      <c r="A4" s="461"/>
      <c r="B4" s="456"/>
      <c r="C4" s="472"/>
      <c r="D4" s="456"/>
      <c r="E4" s="472"/>
      <c r="F4" s="453"/>
      <c r="G4" s="453"/>
      <c r="H4" s="453"/>
      <c r="I4" s="453"/>
      <c r="J4" s="456"/>
      <c r="K4" s="469" t="s">
        <v>2</v>
      </c>
      <c r="L4" s="458" t="s">
        <v>3</v>
      </c>
      <c r="M4" s="122" t="s">
        <v>60</v>
      </c>
      <c r="N4" s="444" t="s">
        <v>64</v>
      </c>
      <c r="O4" s="442" t="s">
        <v>65</v>
      </c>
      <c r="P4" s="122" t="s">
        <v>60</v>
      </c>
      <c r="Q4" s="444" t="s">
        <v>64</v>
      </c>
      <c r="R4" s="442" t="s">
        <v>65</v>
      </c>
      <c r="S4" s="122" t="s">
        <v>60</v>
      </c>
      <c r="T4" s="444" t="s">
        <v>64</v>
      </c>
      <c r="U4" s="442" t="s">
        <v>65</v>
      </c>
      <c r="V4" s="122" t="s">
        <v>60</v>
      </c>
      <c r="W4" s="444" t="s">
        <v>64</v>
      </c>
      <c r="X4" s="442" t="s">
        <v>65</v>
      </c>
      <c r="Y4" s="447"/>
      <c r="Z4" s="465"/>
    </row>
    <row r="5" spans="1:26" s="5" customFormat="1" ht="27" customHeight="1" thickBot="1" x14ac:dyDescent="0.35">
      <c r="A5" s="462"/>
      <c r="B5" s="457"/>
      <c r="C5" s="473"/>
      <c r="D5" s="457"/>
      <c r="E5" s="473"/>
      <c r="F5" s="454"/>
      <c r="G5" s="454"/>
      <c r="H5" s="454"/>
      <c r="I5" s="454"/>
      <c r="J5" s="457"/>
      <c r="K5" s="470"/>
      <c r="L5" s="459"/>
      <c r="M5" s="123"/>
      <c r="N5" s="445"/>
      <c r="O5" s="443"/>
      <c r="P5" s="123"/>
      <c r="Q5" s="445"/>
      <c r="R5" s="443"/>
      <c r="S5" s="123"/>
      <c r="T5" s="445"/>
      <c r="U5" s="443"/>
      <c r="V5" s="123"/>
      <c r="W5" s="445"/>
      <c r="X5" s="443"/>
      <c r="Y5" s="448"/>
      <c r="Z5" s="466"/>
    </row>
    <row r="6" spans="1:26" ht="18" customHeight="1" x14ac:dyDescent="0.2">
      <c r="A6" s="170">
        <v>1</v>
      </c>
      <c r="B6" s="143"/>
      <c r="C6" s="142"/>
      <c r="D6" s="143"/>
      <c r="E6" s="142"/>
      <c r="F6" s="148"/>
      <c r="G6" s="148"/>
      <c r="H6" s="148"/>
      <c r="I6" s="148"/>
      <c r="J6" s="143"/>
      <c r="K6" s="142"/>
      <c r="L6" s="168"/>
      <c r="M6" s="154"/>
      <c r="N6" s="155"/>
      <c r="O6" s="156"/>
      <c r="P6" s="157"/>
      <c r="Q6" s="95"/>
      <c r="R6" s="96"/>
      <c r="S6" s="157"/>
      <c r="T6" s="95"/>
      <c r="U6" s="96"/>
      <c r="V6" s="157"/>
      <c r="W6" s="95"/>
      <c r="X6" s="96"/>
      <c r="Y6" s="158"/>
      <c r="Z6" s="87" t="s">
        <v>50</v>
      </c>
    </row>
    <row r="7" spans="1:26" ht="18" customHeight="1" x14ac:dyDescent="0.2">
      <c r="A7" s="139">
        <v>2</v>
      </c>
      <c r="B7" s="145"/>
      <c r="C7" s="144"/>
      <c r="D7" s="145"/>
      <c r="E7" s="144"/>
      <c r="F7" s="91"/>
      <c r="G7" s="91"/>
      <c r="H7" s="91"/>
      <c r="I7" s="91"/>
      <c r="J7" s="145"/>
      <c r="K7" s="144"/>
      <c r="L7" s="150"/>
      <c r="M7" s="135"/>
      <c r="N7" s="52"/>
      <c r="O7" s="136"/>
      <c r="P7" s="137"/>
      <c r="Q7" s="92"/>
      <c r="R7" s="138"/>
      <c r="S7" s="135"/>
      <c r="T7" s="52"/>
      <c r="U7" s="136"/>
      <c r="V7" s="135"/>
      <c r="W7" s="52"/>
      <c r="X7" s="136"/>
      <c r="Y7" s="140"/>
      <c r="Z7" s="9" t="s">
        <v>51</v>
      </c>
    </row>
    <row r="8" spans="1:26" ht="18" customHeight="1" x14ac:dyDescent="0.2">
      <c r="A8" s="139">
        <v>3</v>
      </c>
      <c r="B8" s="145"/>
      <c r="C8" s="144"/>
      <c r="D8" s="145"/>
      <c r="E8" s="144"/>
      <c r="F8" s="91"/>
      <c r="G8" s="91"/>
      <c r="H8" s="91"/>
      <c r="I8" s="91"/>
      <c r="J8" s="145"/>
      <c r="K8" s="144"/>
      <c r="L8" s="150"/>
      <c r="M8" s="135"/>
      <c r="N8" s="52"/>
      <c r="O8" s="136"/>
      <c r="P8" s="135"/>
      <c r="Q8" s="52"/>
      <c r="R8" s="136"/>
      <c r="S8" s="137"/>
      <c r="T8" s="92"/>
      <c r="U8" s="138"/>
      <c r="V8" s="135"/>
      <c r="W8" s="52"/>
      <c r="X8" s="136"/>
      <c r="Y8" s="140"/>
      <c r="Z8" s="9" t="s">
        <v>53</v>
      </c>
    </row>
    <row r="9" spans="1:26" ht="18" customHeight="1" thickBot="1" x14ac:dyDescent="0.25">
      <c r="A9" s="171">
        <v>4</v>
      </c>
      <c r="B9" s="147"/>
      <c r="C9" s="146"/>
      <c r="D9" s="147"/>
      <c r="E9" s="146"/>
      <c r="F9" s="149"/>
      <c r="G9" s="149"/>
      <c r="H9" s="149"/>
      <c r="I9" s="149"/>
      <c r="J9" s="147"/>
      <c r="K9" s="146"/>
      <c r="L9" s="151"/>
      <c r="M9" s="161"/>
      <c r="N9" s="162"/>
      <c r="O9" s="163"/>
      <c r="P9" s="161"/>
      <c r="Q9" s="162"/>
      <c r="R9" s="163"/>
      <c r="S9" s="161"/>
      <c r="T9" s="162"/>
      <c r="U9" s="163"/>
      <c r="V9" s="164"/>
      <c r="W9" s="165"/>
      <c r="X9" s="166"/>
      <c r="Y9" s="167"/>
      <c r="Z9" s="9" t="s">
        <v>54</v>
      </c>
    </row>
    <row r="10" spans="1:26" ht="18" customHeight="1" x14ac:dyDescent="0.2">
      <c r="A10" s="170">
        <v>5</v>
      </c>
      <c r="B10" s="143"/>
      <c r="C10" s="142"/>
      <c r="D10" s="143"/>
      <c r="E10" s="142"/>
      <c r="F10" s="148"/>
      <c r="G10" s="148"/>
      <c r="H10" s="148"/>
      <c r="I10" s="148"/>
      <c r="J10" s="143"/>
      <c r="K10" s="142"/>
      <c r="L10" s="168"/>
      <c r="M10" s="154"/>
      <c r="N10" s="155"/>
      <c r="O10" s="156"/>
      <c r="P10" s="157"/>
      <c r="Q10" s="95"/>
      <c r="R10" s="96"/>
      <c r="S10" s="157"/>
      <c r="T10" s="95"/>
      <c r="U10" s="96"/>
      <c r="V10" s="157"/>
      <c r="W10" s="95"/>
      <c r="X10" s="96"/>
      <c r="Y10" s="158"/>
      <c r="Z10" s="9" t="s">
        <v>52</v>
      </c>
    </row>
    <row r="11" spans="1:26" ht="18" customHeight="1" x14ac:dyDescent="0.2">
      <c r="A11" s="139">
        <v>6</v>
      </c>
      <c r="B11" s="145"/>
      <c r="C11" s="144"/>
      <c r="D11" s="145"/>
      <c r="E11" s="144"/>
      <c r="F11" s="91"/>
      <c r="G11" s="91"/>
      <c r="H11" s="91"/>
      <c r="I11" s="91"/>
      <c r="J11" s="145"/>
      <c r="K11" s="144"/>
      <c r="L11" s="150"/>
      <c r="M11" s="135"/>
      <c r="N11" s="52"/>
      <c r="O11" s="136"/>
      <c r="P11" s="137"/>
      <c r="Q11" s="92"/>
      <c r="R11" s="138"/>
      <c r="S11" s="135"/>
      <c r="T11" s="52"/>
      <c r="U11" s="136"/>
      <c r="V11" s="135"/>
      <c r="W11" s="52"/>
      <c r="X11" s="136"/>
      <c r="Y11" s="140"/>
      <c r="Z11" s="9" t="s">
        <v>55</v>
      </c>
    </row>
    <row r="12" spans="1:26" ht="18" customHeight="1" x14ac:dyDescent="0.2">
      <c r="A12" s="139">
        <v>7</v>
      </c>
      <c r="B12" s="145"/>
      <c r="C12" s="144"/>
      <c r="D12" s="145"/>
      <c r="E12" s="144"/>
      <c r="F12" s="91"/>
      <c r="G12" s="91"/>
      <c r="H12" s="91"/>
      <c r="I12" s="91"/>
      <c r="J12" s="145"/>
      <c r="K12" s="144"/>
      <c r="L12" s="150"/>
      <c r="M12" s="135"/>
      <c r="N12" s="52"/>
      <c r="O12" s="136"/>
      <c r="P12" s="135"/>
      <c r="Q12" s="52"/>
      <c r="R12" s="136"/>
      <c r="S12" s="137"/>
      <c r="T12" s="92"/>
      <c r="U12" s="138"/>
      <c r="V12" s="135"/>
      <c r="W12" s="52"/>
      <c r="X12" s="136"/>
      <c r="Y12" s="140"/>
      <c r="Z12" s="9" t="s">
        <v>56</v>
      </c>
    </row>
    <row r="13" spans="1:26" ht="18" customHeight="1" thickBot="1" x14ac:dyDescent="0.25">
      <c r="A13" s="171">
        <v>8</v>
      </c>
      <c r="B13" s="147"/>
      <c r="C13" s="146"/>
      <c r="D13" s="147"/>
      <c r="E13" s="146"/>
      <c r="F13" s="149"/>
      <c r="G13" s="149"/>
      <c r="H13" s="149"/>
      <c r="I13" s="149"/>
      <c r="J13" s="147"/>
      <c r="K13" s="146"/>
      <c r="L13" s="151"/>
      <c r="M13" s="161"/>
      <c r="N13" s="162"/>
      <c r="O13" s="163"/>
      <c r="P13" s="161"/>
      <c r="Q13" s="162"/>
      <c r="R13" s="163"/>
      <c r="S13" s="161"/>
      <c r="T13" s="162"/>
      <c r="U13" s="163"/>
      <c r="V13" s="164"/>
      <c r="W13" s="165"/>
      <c r="X13" s="166"/>
      <c r="Y13" s="167"/>
      <c r="Z13" s="12" t="s">
        <v>59</v>
      </c>
    </row>
    <row r="14" spans="1:26" ht="18" customHeight="1" x14ac:dyDescent="0.2">
      <c r="A14" s="170">
        <v>9</v>
      </c>
      <c r="B14" s="143"/>
      <c r="C14" s="142"/>
      <c r="D14" s="143"/>
      <c r="E14" s="142"/>
      <c r="F14" s="148"/>
      <c r="G14" s="148"/>
      <c r="H14" s="148"/>
      <c r="I14" s="148"/>
      <c r="J14" s="143"/>
      <c r="K14" s="142"/>
      <c r="L14" s="168"/>
      <c r="M14" s="154"/>
      <c r="N14" s="155"/>
      <c r="O14" s="156"/>
      <c r="P14" s="157"/>
      <c r="Q14" s="95"/>
      <c r="R14" s="96"/>
      <c r="S14" s="157"/>
      <c r="T14" s="95"/>
      <c r="U14" s="96"/>
      <c r="V14" s="157"/>
      <c r="W14" s="95"/>
      <c r="X14" s="96"/>
      <c r="Y14" s="158"/>
    </row>
    <row r="15" spans="1:26" ht="18" customHeight="1" x14ac:dyDescent="0.2">
      <c r="A15" s="139">
        <v>10</v>
      </c>
      <c r="B15" s="145"/>
      <c r="C15" s="144"/>
      <c r="D15" s="145"/>
      <c r="E15" s="144"/>
      <c r="F15" s="91"/>
      <c r="G15" s="91"/>
      <c r="H15" s="91"/>
      <c r="I15" s="91"/>
      <c r="J15" s="145"/>
      <c r="K15" s="144"/>
      <c r="L15" s="150"/>
      <c r="M15" s="135"/>
      <c r="N15" s="52"/>
      <c r="O15" s="136"/>
      <c r="P15" s="137"/>
      <c r="Q15" s="92"/>
      <c r="R15" s="138"/>
      <c r="S15" s="135"/>
      <c r="T15" s="52"/>
      <c r="U15" s="136"/>
      <c r="V15" s="135"/>
      <c r="W15" s="52"/>
      <c r="X15" s="136"/>
      <c r="Y15" s="140"/>
    </row>
    <row r="16" spans="1:26" ht="18" customHeight="1" x14ac:dyDescent="0.2">
      <c r="A16" s="139">
        <v>11</v>
      </c>
      <c r="B16" s="145"/>
      <c r="C16" s="144"/>
      <c r="D16" s="145"/>
      <c r="E16" s="144"/>
      <c r="F16" s="91"/>
      <c r="G16" s="91"/>
      <c r="H16" s="91"/>
      <c r="I16" s="91"/>
      <c r="J16" s="145"/>
      <c r="K16" s="144"/>
      <c r="L16" s="150"/>
      <c r="M16" s="135"/>
      <c r="N16" s="52"/>
      <c r="O16" s="136"/>
      <c r="P16" s="135"/>
      <c r="Q16" s="52"/>
      <c r="R16" s="136"/>
      <c r="S16" s="137"/>
      <c r="T16" s="92"/>
      <c r="U16" s="138"/>
      <c r="V16" s="135"/>
      <c r="W16" s="52"/>
      <c r="X16" s="136"/>
      <c r="Y16" s="140"/>
    </row>
    <row r="17" spans="1:25" ht="18" customHeight="1" thickBot="1" x14ac:dyDescent="0.25">
      <c r="A17" s="171">
        <v>12</v>
      </c>
      <c r="B17" s="147"/>
      <c r="C17" s="146"/>
      <c r="D17" s="147"/>
      <c r="E17" s="146"/>
      <c r="F17" s="149"/>
      <c r="G17" s="149"/>
      <c r="H17" s="149"/>
      <c r="I17" s="149"/>
      <c r="J17" s="147"/>
      <c r="K17" s="146"/>
      <c r="L17" s="151"/>
      <c r="M17" s="161"/>
      <c r="N17" s="162"/>
      <c r="O17" s="163"/>
      <c r="P17" s="161"/>
      <c r="Q17" s="162"/>
      <c r="R17" s="163"/>
      <c r="S17" s="161"/>
      <c r="T17" s="162"/>
      <c r="U17" s="163"/>
      <c r="V17" s="164"/>
      <c r="W17" s="165"/>
      <c r="X17" s="166"/>
      <c r="Y17" s="167"/>
    </row>
    <row r="18" spans="1:25" ht="18" customHeight="1" x14ac:dyDescent="0.2">
      <c r="A18" s="170">
        <v>13</v>
      </c>
      <c r="B18" s="143"/>
      <c r="C18" s="142"/>
      <c r="D18" s="143"/>
      <c r="E18" s="142"/>
      <c r="F18" s="148"/>
      <c r="G18" s="148"/>
      <c r="H18" s="148"/>
      <c r="I18" s="148"/>
      <c r="J18" s="143"/>
      <c r="K18" s="142"/>
      <c r="L18" s="168"/>
      <c r="M18" s="154"/>
      <c r="N18" s="155"/>
      <c r="O18" s="156"/>
      <c r="P18" s="157"/>
      <c r="Q18" s="95"/>
      <c r="R18" s="96"/>
      <c r="S18" s="157"/>
      <c r="T18" s="95"/>
      <c r="U18" s="96"/>
      <c r="V18" s="157"/>
      <c r="W18" s="95"/>
      <c r="X18" s="96"/>
      <c r="Y18" s="158"/>
    </row>
    <row r="19" spans="1:25" ht="18" customHeight="1" x14ac:dyDescent="0.2">
      <c r="A19" s="139">
        <v>14</v>
      </c>
      <c r="B19" s="145"/>
      <c r="C19" s="144"/>
      <c r="D19" s="145"/>
      <c r="E19" s="144"/>
      <c r="F19" s="91"/>
      <c r="G19" s="91"/>
      <c r="H19" s="91"/>
      <c r="I19" s="91"/>
      <c r="J19" s="145"/>
      <c r="K19" s="144"/>
      <c r="L19" s="150"/>
      <c r="M19" s="135"/>
      <c r="N19" s="52"/>
      <c r="O19" s="136"/>
      <c r="P19" s="137"/>
      <c r="Q19" s="92"/>
      <c r="R19" s="138"/>
      <c r="S19" s="135"/>
      <c r="T19" s="52"/>
      <c r="U19" s="136"/>
      <c r="V19" s="135"/>
      <c r="W19" s="52"/>
      <c r="X19" s="136"/>
      <c r="Y19" s="140"/>
    </row>
    <row r="20" spans="1:25" ht="18" customHeight="1" x14ac:dyDescent="0.2">
      <c r="A20" s="139">
        <v>15</v>
      </c>
      <c r="B20" s="145"/>
      <c r="C20" s="144"/>
      <c r="D20" s="145"/>
      <c r="E20" s="144"/>
      <c r="F20" s="91"/>
      <c r="G20" s="91"/>
      <c r="H20" s="91"/>
      <c r="I20" s="91"/>
      <c r="J20" s="145"/>
      <c r="K20" s="144"/>
      <c r="L20" s="150"/>
      <c r="M20" s="135"/>
      <c r="N20" s="52"/>
      <c r="O20" s="136"/>
      <c r="P20" s="135"/>
      <c r="Q20" s="52"/>
      <c r="R20" s="136"/>
      <c r="S20" s="137"/>
      <c r="T20" s="92"/>
      <c r="U20" s="138"/>
      <c r="V20" s="135"/>
      <c r="W20" s="52"/>
      <c r="X20" s="136"/>
      <c r="Y20" s="140"/>
    </row>
    <row r="21" spans="1:25" ht="18" customHeight="1" thickBot="1" x14ac:dyDescent="0.25">
      <c r="A21" s="171">
        <v>16</v>
      </c>
      <c r="B21" s="147"/>
      <c r="C21" s="146"/>
      <c r="D21" s="147"/>
      <c r="E21" s="146"/>
      <c r="F21" s="149"/>
      <c r="G21" s="149"/>
      <c r="H21" s="149"/>
      <c r="I21" s="149"/>
      <c r="J21" s="147"/>
      <c r="K21" s="146"/>
      <c r="L21" s="151"/>
      <c r="M21" s="161"/>
      <c r="N21" s="162"/>
      <c r="O21" s="163"/>
      <c r="P21" s="161"/>
      <c r="Q21" s="162"/>
      <c r="R21" s="163"/>
      <c r="S21" s="161"/>
      <c r="T21" s="162"/>
      <c r="U21" s="163"/>
      <c r="V21" s="164"/>
      <c r="W21" s="165"/>
      <c r="X21" s="166"/>
      <c r="Y21" s="167"/>
    </row>
    <row r="22" spans="1:25" ht="18" customHeight="1" x14ac:dyDescent="0.2">
      <c r="A22" s="170">
        <v>17</v>
      </c>
      <c r="B22" s="143"/>
      <c r="C22" s="142"/>
      <c r="D22" s="143"/>
      <c r="E22" s="142"/>
      <c r="F22" s="148"/>
      <c r="G22" s="148"/>
      <c r="H22" s="148"/>
      <c r="I22" s="148"/>
      <c r="J22" s="143"/>
      <c r="K22" s="142"/>
      <c r="L22" s="168"/>
      <c r="M22" s="154"/>
      <c r="N22" s="155"/>
      <c r="O22" s="156"/>
      <c r="P22" s="157"/>
      <c r="Q22" s="95"/>
      <c r="R22" s="96"/>
      <c r="S22" s="157"/>
      <c r="T22" s="95"/>
      <c r="U22" s="96"/>
      <c r="V22" s="157"/>
      <c r="W22" s="95"/>
      <c r="X22" s="96"/>
      <c r="Y22" s="158"/>
    </row>
    <row r="23" spans="1:25" ht="18" customHeight="1" x14ac:dyDescent="0.2">
      <c r="A23" s="139">
        <v>18</v>
      </c>
      <c r="B23" s="145"/>
      <c r="C23" s="144"/>
      <c r="D23" s="145"/>
      <c r="E23" s="144"/>
      <c r="F23" s="91"/>
      <c r="G23" s="91"/>
      <c r="H23" s="91"/>
      <c r="I23" s="91"/>
      <c r="J23" s="145"/>
      <c r="K23" s="144"/>
      <c r="L23" s="150"/>
      <c r="M23" s="135"/>
      <c r="N23" s="52"/>
      <c r="O23" s="136"/>
      <c r="P23" s="137"/>
      <c r="Q23" s="92"/>
      <c r="R23" s="138"/>
      <c r="S23" s="135"/>
      <c r="T23" s="52"/>
      <c r="U23" s="136"/>
      <c r="V23" s="135"/>
      <c r="W23" s="52"/>
      <c r="X23" s="136"/>
      <c r="Y23" s="140"/>
    </row>
    <row r="24" spans="1:25" ht="18" customHeight="1" x14ac:dyDescent="0.2">
      <c r="A24" s="139">
        <v>19</v>
      </c>
      <c r="B24" s="145"/>
      <c r="C24" s="144"/>
      <c r="D24" s="145"/>
      <c r="E24" s="144"/>
      <c r="F24" s="91"/>
      <c r="G24" s="91"/>
      <c r="H24" s="91"/>
      <c r="I24" s="91"/>
      <c r="J24" s="145"/>
      <c r="K24" s="144"/>
      <c r="L24" s="150"/>
      <c r="M24" s="135"/>
      <c r="N24" s="52"/>
      <c r="O24" s="136"/>
      <c r="P24" s="135"/>
      <c r="Q24" s="52"/>
      <c r="R24" s="136"/>
      <c r="S24" s="137"/>
      <c r="T24" s="92"/>
      <c r="U24" s="138"/>
      <c r="V24" s="135"/>
      <c r="W24" s="52"/>
      <c r="X24" s="136"/>
      <c r="Y24" s="140"/>
    </row>
    <row r="25" spans="1:25" ht="18" customHeight="1" thickBot="1" x14ac:dyDescent="0.25">
      <c r="A25" s="171">
        <v>20</v>
      </c>
      <c r="B25" s="147"/>
      <c r="C25" s="146"/>
      <c r="D25" s="147"/>
      <c r="E25" s="146"/>
      <c r="F25" s="149"/>
      <c r="G25" s="149"/>
      <c r="H25" s="149"/>
      <c r="I25" s="149"/>
      <c r="J25" s="147"/>
      <c r="K25" s="146"/>
      <c r="L25" s="151"/>
      <c r="M25" s="161"/>
      <c r="N25" s="162"/>
      <c r="O25" s="163"/>
      <c r="P25" s="161"/>
      <c r="Q25" s="162"/>
      <c r="R25" s="163"/>
      <c r="S25" s="161"/>
      <c r="T25" s="162"/>
      <c r="U25" s="163"/>
      <c r="V25" s="164"/>
      <c r="W25" s="165"/>
      <c r="X25" s="166"/>
      <c r="Y25" s="167"/>
    </row>
    <row r="26" spans="1:25" ht="18" customHeight="1" x14ac:dyDescent="0.2">
      <c r="A26" s="170">
        <v>21</v>
      </c>
      <c r="B26" s="143"/>
      <c r="C26" s="142"/>
      <c r="D26" s="143"/>
      <c r="E26" s="142"/>
      <c r="F26" s="148"/>
      <c r="G26" s="148"/>
      <c r="H26" s="148"/>
      <c r="I26" s="148"/>
      <c r="J26" s="143"/>
      <c r="K26" s="142"/>
      <c r="L26" s="168"/>
      <c r="M26" s="154"/>
      <c r="N26" s="155"/>
      <c r="O26" s="156"/>
      <c r="P26" s="157"/>
      <c r="Q26" s="95"/>
      <c r="R26" s="96"/>
      <c r="S26" s="157"/>
      <c r="T26" s="95"/>
      <c r="U26" s="96"/>
      <c r="V26" s="157"/>
      <c r="W26" s="95"/>
      <c r="X26" s="96"/>
      <c r="Y26" s="158"/>
    </row>
    <row r="27" spans="1:25" ht="18" customHeight="1" x14ac:dyDescent="0.2">
      <c r="A27" s="139">
        <v>22</v>
      </c>
      <c r="B27" s="145"/>
      <c r="C27" s="144"/>
      <c r="D27" s="145"/>
      <c r="E27" s="144"/>
      <c r="F27" s="91"/>
      <c r="G27" s="91"/>
      <c r="H27" s="91"/>
      <c r="I27" s="91"/>
      <c r="J27" s="145"/>
      <c r="K27" s="144"/>
      <c r="L27" s="150"/>
      <c r="M27" s="135"/>
      <c r="N27" s="52"/>
      <c r="O27" s="136"/>
      <c r="P27" s="137"/>
      <c r="Q27" s="92"/>
      <c r="R27" s="138"/>
      <c r="S27" s="135"/>
      <c r="T27" s="52"/>
      <c r="U27" s="136"/>
      <c r="V27" s="135"/>
      <c r="W27" s="52"/>
      <c r="X27" s="136"/>
      <c r="Y27" s="140"/>
    </row>
    <row r="28" spans="1:25" ht="18" customHeight="1" x14ac:dyDescent="0.2">
      <c r="A28" s="139">
        <v>23</v>
      </c>
      <c r="B28" s="145"/>
      <c r="C28" s="144"/>
      <c r="D28" s="145"/>
      <c r="E28" s="144"/>
      <c r="F28" s="91"/>
      <c r="G28" s="91"/>
      <c r="H28" s="91"/>
      <c r="I28" s="91"/>
      <c r="J28" s="145"/>
      <c r="K28" s="144"/>
      <c r="L28" s="150"/>
      <c r="M28" s="135"/>
      <c r="N28" s="52"/>
      <c r="O28" s="136"/>
      <c r="P28" s="135"/>
      <c r="Q28" s="52"/>
      <c r="R28" s="136"/>
      <c r="S28" s="137"/>
      <c r="T28" s="92"/>
      <c r="U28" s="138"/>
      <c r="V28" s="135"/>
      <c r="W28" s="52"/>
      <c r="X28" s="136"/>
      <c r="Y28" s="140"/>
    </row>
    <row r="29" spans="1:25" ht="18" customHeight="1" thickBot="1" x14ac:dyDescent="0.25">
      <c r="A29" s="171">
        <v>24</v>
      </c>
      <c r="B29" s="147"/>
      <c r="C29" s="146"/>
      <c r="D29" s="147"/>
      <c r="E29" s="146"/>
      <c r="F29" s="149"/>
      <c r="G29" s="149"/>
      <c r="H29" s="149"/>
      <c r="I29" s="149"/>
      <c r="J29" s="147"/>
      <c r="K29" s="146"/>
      <c r="L29" s="151"/>
      <c r="M29" s="161"/>
      <c r="N29" s="162"/>
      <c r="O29" s="163"/>
      <c r="P29" s="161"/>
      <c r="Q29" s="162"/>
      <c r="R29" s="163"/>
      <c r="S29" s="161"/>
      <c r="T29" s="162"/>
      <c r="U29" s="163"/>
      <c r="V29" s="164"/>
      <c r="W29" s="165"/>
      <c r="X29" s="166"/>
      <c r="Y29" s="167"/>
    </row>
    <row r="30" spans="1:25" ht="18" customHeight="1" x14ac:dyDescent="0.2">
      <c r="A30" s="170">
        <v>25</v>
      </c>
      <c r="B30" s="143"/>
      <c r="C30" s="142"/>
      <c r="D30" s="143"/>
      <c r="E30" s="142"/>
      <c r="F30" s="148"/>
      <c r="G30" s="148"/>
      <c r="H30" s="148"/>
      <c r="I30" s="148"/>
      <c r="J30" s="143"/>
      <c r="K30" s="142"/>
      <c r="L30" s="168"/>
      <c r="M30" s="154"/>
      <c r="N30" s="155"/>
      <c r="O30" s="156"/>
      <c r="P30" s="157"/>
      <c r="Q30" s="95"/>
      <c r="R30" s="96"/>
      <c r="S30" s="157"/>
      <c r="T30" s="95"/>
      <c r="U30" s="96"/>
      <c r="V30" s="157"/>
      <c r="W30" s="95"/>
      <c r="X30" s="96"/>
      <c r="Y30" s="158"/>
    </row>
    <row r="31" spans="1:25" ht="18" customHeight="1" x14ac:dyDescent="0.2">
      <c r="A31" s="139">
        <v>26</v>
      </c>
      <c r="B31" s="145"/>
      <c r="C31" s="144"/>
      <c r="D31" s="145"/>
      <c r="E31" s="144"/>
      <c r="F31" s="91"/>
      <c r="G31" s="91"/>
      <c r="H31" s="91"/>
      <c r="I31" s="91"/>
      <c r="J31" s="145"/>
      <c r="K31" s="144"/>
      <c r="L31" s="150"/>
      <c r="M31" s="135"/>
      <c r="N31" s="52"/>
      <c r="O31" s="136"/>
      <c r="P31" s="137"/>
      <c r="Q31" s="92"/>
      <c r="R31" s="138"/>
      <c r="S31" s="135"/>
      <c r="T31" s="52"/>
      <c r="U31" s="136"/>
      <c r="V31" s="135"/>
      <c r="W31" s="52"/>
      <c r="X31" s="136"/>
      <c r="Y31" s="140"/>
    </row>
    <row r="32" spans="1:25" ht="18" customHeight="1" x14ac:dyDescent="0.2">
      <c r="A32" s="139">
        <v>27</v>
      </c>
      <c r="B32" s="145"/>
      <c r="C32" s="144"/>
      <c r="D32" s="145"/>
      <c r="E32" s="144"/>
      <c r="F32" s="91"/>
      <c r="G32" s="91"/>
      <c r="H32" s="91"/>
      <c r="I32" s="91"/>
      <c r="J32" s="145"/>
      <c r="K32" s="144"/>
      <c r="L32" s="150"/>
      <c r="M32" s="135"/>
      <c r="N32" s="52"/>
      <c r="O32" s="136"/>
      <c r="P32" s="135"/>
      <c r="Q32" s="52"/>
      <c r="R32" s="136"/>
      <c r="S32" s="137"/>
      <c r="T32" s="92"/>
      <c r="U32" s="138"/>
      <c r="V32" s="135"/>
      <c r="W32" s="52"/>
      <c r="X32" s="136"/>
      <c r="Y32" s="140"/>
    </row>
    <row r="33" spans="1:26" ht="18" customHeight="1" thickBot="1" x14ac:dyDescent="0.25">
      <c r="A33" s="171">
        <v>28</v>
      </c>
      <c r="B33" s="147"/>
      <c r="C33" s="146"/>
      <c r="D33" s="147"/>
      <c r="E33" s="146"/>
      <c r="F33" s="149"/>
      <c r="G33" s="149"/>
      <c r="H33" s="149"/>
      <c r="I33" s="149"/>
      <c r="J33" s="147"/>
      <c r="K33" s="146"/>
      <c r="L33" s="151"/>
      <c r="M33" s="161"/>
      <c r="N33" s="162"/>
      <c r="O33" s="163"/>
      <c r="P33" s="161"/>
      <c r="Q33" s="162"/>
      <c r="R33" s="163"/>
      <c r="S33" s="161"/>
      <c r="T33" s="162"/>
      <c r="U33" s="163"/>
      <c r="V33" s="164"/>
      <c r="W33" s="165"/>
      <c r="X33" s="166"/>
      <c r="Y33" s="167"/>
    </row>
    <row r="34" spans="1:26" ht="18" customHeight="1" x14ac:dyDescent="0.2">
      <c r="A34" s="170">
        <v>29</v>
      </c>
      <c r="B34" s="143"/>
      <c r="C34" s="142"/>
      <c r="D34" s="143"/>
      <c r="E34" s="142"/>
      <c r="F34" s="148"/>
      <c r="G34" s="148"/>
      <c r="H34" s="148"/>
      <c r="I34" s="148"/>
      <c r="J34" s="143"/>
      <c r="K34" s="142"/>
      <c r="L34" s="168"/>
      <c r="M34" s="154"/>
      <c r="N34" s="155"/>
      <c r="O34" s="156"/>
      <c r="P34" s="157"/>
      <c r="Q34" s="95"/>
      <c r="R34" s="96"/>
      <c r="S34" s="157"/>
      <c r="T34" s="95"/>
      <c r="U34" s="96"/>
      <c r="V34" s="157"/>
      <c r="W34" s="95"/>
      <c r="X34" s="96"/>
      <c r="Y34" s="158"/>
    </row>
    <row r="35" spans="1:26" ht="18" customHeight="1" x14ac:dyDescent="0.2">
      <c r="A35" s="139">
        <v>30</v>
      </c>
      <c r="B35" s="145"/>
      <c r="C35" s="144"/>
      <c r="D35" s="145"/>
      <c r="E35" s="144"/>
      <c r="F35" s="91"/>
      <c r="G35" s="91"/>
      <c r="H35" s="91"/>
      <c r="I35" s="91"/>
      <c r="J35" s="145"/>
      <c r="K35" s="144"/>
      <c r="L35" s="150"/>
      <c r="M35" s="135"/>
      <c r="N35" s="52"/>
      <c r="O35" s="136"/>
      <c r="P35" s="137"/>
      <c r="Q35" s="92"/>
      <c r="R35" s="138"/>
      <c r="S35" s="135"/>
      <c r="T35" s="52"/>
      <c r="U35" s="136"/>
      <c r="V35" s="135"/>
      <c r="W35" s="52"/>
      <c r="X35" s="136"/>
      <c r="Y35" s="140"/>
    </row>
    <row r="36" spans="1:26" ht="18" customHeight="1" x14ac:dyDescent="0.2">
      <c r="A36" s="139">
        <v>31</v>
      </c>
      <c r="B36" s="145"/>
      <c r="C36" s="144"/>
      <c r="D36" s="145"/>
      <c r="E36" s="144"/>
      <c r="F36" s="91"/>
      <c r="G36" s="91"/>
      <c r="H36" s="91"/>
      <c r="I36" s="91"/>
      <c r="J36" s="145"/>
      <c r="K36" s="144"/>
      <c r="L36" s="150"/>
      <c r="M36" s="135"/>
      <c r="N36" s="52"/>
      <c r="O36" s="136"/>
      <c r="P36" s="135"/>
      <c r="Q36" s="52"/>
      <c r="R36" s="136"/>
      <c r="S36" s="137"/>
      <c r="T36" s="92"/>
      <c r="U36" s="138"/>
      <c r="V36" s="135"/>
      <c r="W36" s="52"/>
      <c r="X36" s="136"/>
      <c r="Y36" s="140"/>
    </row>
    <row r="37" spans="1:26" ht="18" customHeight="1" thickBot="1" x14ac:dyDescent="0.25">
      <c r="A37" s="171">
        <v>32</v>
      </c>
      <c r="B37" s="147"/>
      <c r="C37" s="146"/>
      <c r="D37" s="147"/>
      <c r="E37" s="146"/>
      <c r="F37" s="149"/>
      <c r="G37" s="149"/>
      <c r="H37" s="149"/>
      <c r="I37" s="149"/>
      <c r="J37" s="147"/>
      <c r="K37" s="146"/>
      <c r="L37" s="151"/>
      <c r="M37" s="161"/>
      <c r="N37" s="162"/>
      <c r="O37" s="163"/>
      <c r="P37" s="161"/>
      <c r="Q37" s="162"/>
      <c r="R37" s="163"/>
      <c r="S37" s="161"/>
      <c r="T37" s="162"/>
      <c r="U37" s="163"/>
      <c r="V37" s="164"/>
      <c r="W37" s="165"/>
      <c r="X37" s="166"/>
      <c r="Y37" s="167"/>
    </row>
    <row r="38" spans="1:26" s="5" customFormat="1" ht="18" customHeight="1" x14ac:dyDescent="0.2">
      <c r="A38" s="170">
        <v>33</v>
      </c>
      <c r="B38" s="143"/>
      <c r="C38" s="142"/>
      <c r="D38" s="143"/>
      <c r="E38" s="142"/>
      <c r="F38" s="148"/>
      <c r="G38" s="148"/>
      <c r="H38" s="148"/>
      <c r="I38" s="148"/>
      <c r="J38" s="143"/>
      <c r="K38" s="142"/>
      <c r="L38" s="168"/>
      <c r="M38" s="154"/>
      <c r="N38" s="155"/>
      <c r="O38" s="156"/>
      <c r="P38" s="157"/>
      <c r="Q38" s="95"/>
      <c r="R38" s="96"/>
      <c r="S38" s="157"/>
      <c r="T38" s="95"/>
      <c r="U38" s="96"/>
      <c r="V38" s="157"/>
      <c r="W38" s="95"/>
      <c r="X38" s="96"/>
      <c r="Y38" s="158"/>
      <c r="Z38" s="377" t="s">
        <v>66</v>
      </c>
    </row>
    <row r="39" spans="1:26" s="5" customFormat="1" ht="18" customHeight="1" x14ac:dyDescent="0.2">
      <c r="A39" s="139">
        <v>34</v>
      </c>
      <c r="B39" s="145"/>
      <c r="C39" s="144"/>
      <c r="D39" s="145"/>
      <c r="E39" s="144"/>
      <c r="F39" s="91"/>
      <c r="G39" s="91"/>
      <c r="H39" s="91"/>
      <c r="I39" s="91"/>
      <c r="J39" s="145"/>
      <c r="K39" s="144"/>
      <c r="L39" s="150"/>
      <c r="M39" s="135"/>
      <c r="N39" s="52"/>
      <c r="O39" s="136"/>
      <c r="P39" s="137"/>
      <c r="Q39" s="92"/>
      <c r="R39" s="138"/>
      <c r="S39" s="135"/>
      <c r="T39" s="52"/>
      <c r="U39" s="136"/>
      <c r="V39" s="135"/>
      <c r="W39" s="52"/>
      <c r="X39" s="136"/>
      <c r="Y39" s="140"/>
      <c r="Z39" s="378"/>
    </row>
    <row r="40" spans="1:26" s="5" customFormat="1" ht="18" customHeight="1" x14ac:dyDescent="0.2">
      <c r="A40" s="139">
        <v>35</v>
      </c>
      <c r="B40" s="145"/>
      <c r="C40" s="144"/>
      <c r="D40" s="145"/>
      <c r="E40" s="144"/>
      <c r="F40" s="91"/>
      <c r="G40" s="91"/>
      <c r="H40" s="91"/>
      <c r="I40" s="91"/>
      <c r="J40" s="145"/>
      <c r="K40" s="144"/>
      <c r="L40" s="150"/>
      <c r="M40" s="135"/>
      <c r="N40" s="52"/>
      <c r="O40" s="136"/>
      <c r="P40" s="135"/>
      <c r="Q40" s="52"/>
      <c r="R40" s="136"/>
      <c r="S40" s="137"/>
      <c r="T40" s="92"/>
      <c r="U40" s="138"/>
      <c r="V40" s="135"/>
      <c r="W40" s="52"/>
      <c r="X40" s="136"/>
      <c r="Y40" s="140"/>
      <c r="Z40" s="378"/>
    </row>
    <row r="41" spans="1:26" s="5" customFormat="1" ht="18" customHeight="1" thickBot="1" x14ac:dyDescent="0.25">
      <c r="A41" s="171">
        <v>36</v>
      </c>
      <c r="B41" s="147"/>
      <c r="C41" s="146"/>
      <c r="D41" s="147"/>
      <c r="E41" s="146"/>
      <c r="F41" s="149"/>
      <c r="G41" s="149"/>
      <c r="H41" s="149"/>
      <c r="I41" s="149"/>
      <c r="J41" s="147"/>
      <c r="K41" s="146"/>
      <c r="L41" s="151"/>
      <c r="M41" s="161"/>
      <c r="N41" s="162"/>
      <c r="O41" s="163"/>
      <c r="P41" s="161"/>
      <c r="Q41" s="162"/>
      <c r="R41" s="163"/>
      <c r="S41" s="161"/>
      <c r="T41" s="162"/>
      <c r="U41" s="163"/>
      <c r="V41" s="164"/>
      <c r="W41" s="165"/>
      <c r="X41" s="166"/>
      <c r="Y41" s="167"/>
      <c r="Z41" s="378"/>
    </row>
    <row r="42" spans="1:26" s="5" customFormat="1" ht="15" customHeight="1" thickBot="1" x14ac:dyDescent="0.25">
      <c r="A42" s="426" t="s">
        <v>13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8"/>
      <c r="M42" s="127">
        <f>IF(ISBLANK(M6:M41)," ",(SUM(M6:M41)))</f>
        <v>0</v>
      </c>
      <c r="N42" s="98">
        <f>IF(ISBLANK(N6:N41)," ",(COUNT(N6:N41)))</f>
        <v>0</v>
      </c>
      <c r="O42" s="128">
        <f>IF(ISBLANK(O6:O41)," ",(COUNT(O6:O41)))</f>
        <v>0</v>
      </c>
      <c r="P42" s="127">
        <f>IF(ISBLANK(P6:P41)," ",(SUM(P6:P41)))</f>
        <v>0</v>
      </c>
      <c r="Q42" s="98">
        <f>IF(ISBLANK(Q6:Q41)," ",(COUNT(Q6:Q41)))</f>
        <v>0</v>
      </c>
      <c r="R42" s="128">
        <f>IF(ISBLANK(R6:R41)," ",(COUNT(R6:R41)))</f>
        <v>0</v>
      </c>
      <c r="S42" s="127">
        <f>IF(ISBLANK(S6:S41)," ",(SUM(S6:S41)))</f>
        <v>0</v>
      </c>
      <c r="T42" s="98">
        <f>IF(ISBLANK(T6:T41)," ",(COUNT(T6:T41)))</f>
        <v>0</v>
      </c>
      <c r="U42" s="128">
        <f>IF(ISBLANK(U6:U41)," ",(COUNT(U6:U41)))</f>
        <v>0</v>
      </c>
      <c r="V42" s="127">
        <f>IF(ISBLANK(V6:V41)," ",(SUM(V6:V41)))</f>
        <v>0</v>
      </c>
      <c r="W42" s="97">
        <f>IF(ISBLANK(W6:W41)," ",(COUNT(W6:W41)))</f>
        <v>0</v>
      </c>
      <c r="X42" s="99">
        <f>IF(ISBLANK(X6:X41)," ",(COUNT(X6:X41)))</f>
        <v>0</v>
      </c>
      <c r="Y42" s="132">
        <f>IF(ISBLANK(Y6:Y41)," ",(COUNT(Y6:Y41)))</f>
        <v>0</v>
      </c>
      <c r="Z42" s="378"/>
    </row>
    <row r="43" spans="1:26" s="5" customFormat="1" ht="15" customHeight="1" thickBot="1" x14ac:dyDescent="0.25">
      <c r="A43" s="426" t="s">
        <v>14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8"/>
      <c r="M43" s="438">
        <f>(N42-O42)*50</f>
        <v>0</v>
      </c>
      <c r="N43" s="438"/>
      <c r="O43" s="438"/>
      <c r="P43" s="438">
        <f>(Q42-R42)*50</f>
        <v>0</v>
      </c>
      <c r="Q43" s="438"/>
      <c r="R43" s="438"/>
      <c r="S43" s="438">
        <f>(T42-U42)*50</f>
        <v>0</v>
      </c>
      <c r="T43" s="438"/>
      <c r="U43" s="438"/>
      <c r="V43" s="438">
        <f>(W42-X42)*50</f>
        <v>0</v>
      </c>
      <c r="W43" s="438"/>
      <c r="X43" s="438"/>
      <c r="Y43" s="434">
        <f>N42+O42+Q42+R42+T42+U42+W42+X42+Y42</f>
        <v>0</v>
      </c>
      <c r="Z43" s="378"/>
    </row>
    <row r="44" spans="1:26" s="5" customFormat="1" ht="15" customHeight="1" thickBot="1" x14ac:dyDescent="0.25">
      <c r="A44" s="426" t="s">
        <v>15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8"/>
      <c r="M44" s="438">
        <f>(R42+U42+X42)*30</f>
        <v>0</v>
      </c>
      <c r="N44" s="438"/>
      <c r="O44" s="438"/>
      <c r="P44" s="438">
        <f>(O42+U42+X42)*30</f>
        <v>0</v>
      </c>
      <c r="Q44" s="438"/>
      <c r="R44" s="438"/>
      <c r="S44" s="438">
        <f>(R42+O42+X42)*30</f>
        <v>0</v>
      </c>
      <c r="T44" s="438"/>
      <c r="U44" s="438"/>
      <c r="V44" s="438">
        <f>(U42+R42+O42)*30</f>
        <v>0</v>
      </c>
      <c r="W44" s="438"/>
      <c r="X44" s="438"/>
      <c r="Y44" s="435"/>
      <c r="Z44" s="378"/>
    </row>
    <row r="45" spans="1:26" s="5" customFormat="1" ht="27" customHeight="1" thickBot="1" x14ac:dyDescent="0.25">
      <c r="A45" s="440" t="s">
        <v>61</v>
      </c>
      <c r="B45" s="441"/>
      <c r="C45" s="441"/>
      <c r="D45" s="441"/>
      <c r="E45" s="441"/>
      <c r="F45" s="474"/>
      <c r="G45" s="426" t="s">
        <v>17</v>
      </c>
      <c r="H45" s="427"/>
      <c r="I45" s="427"/>
      <c r="J45" s="427"/>
      <c r="K45" s="427"/>
      <c r="L45" s="428"/>
      <c r="M45" s="439">
        <f>SUM(M42,M43,M44)</f>
        <v>0</v>
      </c>
      <c r="N45" s="439"/>
      <c r="O45" s="439"/>
      <c r="P45" s="439">
        <f>SUM(P42,P43,P44)</f>
        <v>0</v>
      </c>
      <c r="Q45" s="439"/>
      <c r="R45" s="439"/>
      <c r="S45" s="439">
        <f>SUM(S42,S43,S44)</f>
        <v>0</v>
      </c>
      <c r="T45" s="439"/>
      <c r="U45" s="439"/>
      <c r="V45" s="439">
        <f>SUM(V42,V43,V44)</f>
        <v>0</v>
      </c>
      <c r="W45" s="439"/>
      <c r="X45" s="439"/>
      <c r="Y45" s="435"/>
      <c r="Z45" s="378"/>
    </row>
    <row r="46" spans="1:26" s="5" customFormat="1" ht="27" customHeight="1" thickBot="1" x14ac:dyDescent="0.25">
      <c r="A46" s="100" t="s">
        <v>16</v>
      </c>
      <c r="B46" s="431">
        <f>SUM(M46:X46)</f>
        <v>0</v>
      </c>
      <c r="C46" s="432"/>
      <c r="D46" s="433"/>
      <c r="E46" s="429" t="s">
        <v>20</v>
      </c>
      <c r="F46" s="475"/>
      <c r="G46" s="426" t="s">
        <v>18</v>
      </c>
      <c r="H46" s="427"/>
      <c r="I46" s="427"/>
      <c r="J46" s="427"/>
      <c r="K46" s="427"/>
      <c r="L46" s="428"/>
      <c r="M46" s="437">
        <f>IF(O42&lt;4,O42*0.5,IF(O42&gt;3,O42*1-1.5))</f>
        <v>0</v>
      </c>
      <c r="N46" s="437"/>
      <c r="O46" s="437"/>
      <c r="P46" s="437">
        <f>IF(R42&lt;4,R42*0.5,IF(R42&gt;3,R42*1-1.5))</f>
        <v>0</v>
      </c>
      <c r="Q46" s="437"/>
      <c r="R46" s="437"/>
      <c r="S46" s="437">
        <f>IF(U42&lt;4,U42*0.5,IF(U42&gt;3,U42*1-1.5))</f>
        <v>0</v>
      </c>
      <c r="T46" s="437"/>
      <c r="U46" s="437"/>
      <c r="V46" s="437">
        <f>IF(X42&lt;4,X42*0.5,IF(X42&gt;3,X42*1-1.5))</f>
        <v>0</v>
      </c>
      <c r="W46" s="437"/>
      <c r="X46" s="437"/>
      <c r="Y46" s="436"/>
      <c r="Z46" s="379"/>
    </row>
  </sheetData>
  <sheetProtection password="CA1B" sheet="1" objects="1" scenarios="1"/>
  <mergeCells count="58">
    <mergeCell ref="Y43:Y46"/>
    <mergeCell ref="S46:U46"/>
    <mergeCell ref="M46:O46"/>
    <mergeCell ref="A44:L44"/>
    <mergeCell ref="A45:F45"/>
    <mergeCell ref="G45:L45"/>
    <mergeCell ref="P44:R44"/>
    <mergeCell ref="V46:X46"/>
    <mergeCell ref="S43:U43"/>
    <mergeCell ref="G46:L46"/>
    <mergeCell ref="A43:L43"/>
    <mergeCell ref="M43:O43"/>
    <mergeCell ref="M44:O44"/>
    <mergeCell ref="M45:O45"/>
    <mergeCell ref="B46:D46"/>
    <mergeCell ref="E46:F46"/>
    <mergeCell ref="Z2:Z5"/>
    <mergeCell ref="Z38:Z46"/>
    <mergeCell ref="P46:R46"/>
    <mergeCell ref="S44:U44"/>
    <mergeCell ref="S45:U45"/>
    <mergeCell ref="S3:U3"/>
    <mergeCell ref="Y3:Y5"/>
    <mergeCell ref="U4:U5"/>
    <mergeCell ref="V44:X44"/>
    <mergeCell ref="V45:X45"/>
    <mergeCell ref="T4:T5"/>
    <mergeCell ref="W4:W5"/>
    <mergeCell ref="X4:X5"/>
    <mergeCell ref="V43:X43"/>
    <mergeCell ref="V2:X2"/>
    <mergeCell ref="R4:R5"/>
    <mergeCell ref="A1:L2"/>
    <mergeCell ref="K4:K5"/>
    <mergeCell ref="L4:L5"/>
    <mergeCell ref="S2:U2"/>
    <mergeCell ref="V3:X3"/>
    <mergeCell ref="M2:O2"/>
    <mergeCell ref="P3:R3"/>
    <mergeCell ref="I3:I5"/>
    <mergeCell ref="P2:R2"/>
    <mergeCell ref="C3:C5"/>
    <mergeCell ref="D3:D5"/>
    <mergeCell ref="E3:E5"/>
    <mergeCell ref="F3:F5"/>
    <mergeCell ref="K3:L3"/>
    <mergeCell ref="P45:R45"/>
    <mergeCell ref="B3:B5"/>
    <mergeCell ref="G3:G5"/>
    <mergeCell ref="A3:A5"/>
    <mergeCell ref="A42:L42"/>
    <mergeCell ref="P43:R43"/>
    <mergeCell ref="J3:J5"/>
    <mergeCell ref="N4:N5"/>
    <mergeCell ref="O4:O5"/>
    <mergeCell ref="Q4:Q5"/>
    <mergeCell ref="H3:H5"/>
    <mergeCell ref="M3:O3"/>
  </mergeCells>
  <phoneticPr fontId="0" type="noConversion"/>
  <conditionalFormatting sqref="Y43:Y46">
    <cfRule type="cellIs" dxfId="4" priority="1" stopIfTrue="1" operator="greaterThan">
      <formula>$A$53</formula>
    </cfRule>
  </conditionalFormatting>
  <pageMargins left="0.51181102362204722" right="0" top="0" bottom="0" header="0" footer="0"/>
  <pageSetup paperSize="9" scale="96" orientation="portrait" horizontalDpi="4294967292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A1:AV46"/>
  <sheetViews>
    <sheetView showZeros="0" workbookViewId="0">
      <pane ySplit="5" topLeftCell="A6" activePane="bottomLeft" state="frozen"/>
      <selection pane="bottomLeft" sqref="A1:L2"/>
    </sheetView>
  </sheetViews>
  <sheetFormatPr baseColWidth="10" defaultRowHeight="12.75" x14ac:dyDescent="0.2"/>
  <cols>
    <col min="1" max="1" width="2.7109375" style="1" customWidth="1"/>
    <col min="2" max="2" width="5.7109375" style="1" customWidth="1"/>
    <col min="3" max="10" width="2.85546875" style="1" customWidth="1"/>
    <col min="11" max="12" width="5.7109375" style="1" customWidth="1"/>
    <col min="13" max="13" width="8.7109375" style="1" customWidth="1"/>
    <col min="14" max="15" width="2.42578125" style="1" customWidth="1"/>
    <col min="16" max="16" width="8.7109375" style="1" customWidth="1"/>
    <col min="17" max="18" width="2.42578125" style="1" customWidth="1"/>
    <col min="19" max="19" width="8.7109375" style="1" customWidth="1"/>
    <col min="20" max="21" width="2.42578125" style="1" customWidth="1"/>
    <col min="22" max="22" width="8.7109375" style="1" customWidth="1"/>
    <col min="23" max="25" width="2.42578125" style="1" customWidth="1"/>
    <col min="26" max="26" width="36.7109375" style="5" customWidth="1"/>
    <col min="27" max="48" width="11.42578125" style="5"/>
    <col min="49" max="16384" width="11.42578125" style="1"/>
  </cols>
  <sheetData>
    <row r="1" spans="1:26" ht="13.5" customHeight="1" x14ac:dyDescent="0.2">
      <c r="A1" s="392" t="s">
        <v>119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" t="s">
        <v>63</v>
      </c>
      <c r="N1" s="3"/>
      <c r="O1" s="3"/>
      <c r="P1" s="4" t="s">
        <v>0</v>
      </c>
      <c r="Q1" s="3"/>
      <c r="R1" s="3"/>
      <c r="S1" s="4" t="s">
        <v>1</v>
      </c>
      <c r="T1" s="3"/>
      <c r="U1" s="3"/>
      <c r="V1" s="4" t="s">
        <v>57</v>
      </c>
      <c r="W1" s="3"/>
      <c r="X1" s="3"/>
      <c r="Y1" s="3"/>
      <c r="Z1" s="86" t="s">
        <v>62</v>
      </c>
    </row>
    <row r="2" spans="1:26" ht="27" customHeigh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73"/>
      <c r="N2" s="393"/>
      <c r="O2" s="393"/>
      <c r="P2" s="373"/>
      <c r="Q2" s="393"/>
      <c r="R2" s="393"/>
      <c r="S2" s="373"/>
      <c r="T2" s="393"/>
      <c r="U2" s="393"/>
      <c r="V2" s="373"/>
      <c r="W2" s="393"/>
      <c r="X2" s="393"/>
      <c r="Y2" s="6"/>
      <c r="Z2" s="394" t="s">
        <v>58</v>
      </c>
    </row>
    <row r="3" spans="1:26" ht="27" customHeight="1" x14ac:dyDescent="0.2">
      <c r="A3" s="380" t="s">
        <v>5</v>
      </c>
      <c r="B3" s="401" t="s">
        <v>6</v>
      </c>
      <c r="C3" s="403" t="s">
        <v>7</v>
      </c>
      <c r="D3" s="401" t="s">
        <v>8</v>
      </c>
      <c r="E3" s="403" t="s">
        <v>9</v>
      </c>
      <c r="F3" s="375" t="s">
        <v>10</v>
      </c>
      <c r="G3" s="391" t="s">
        <v>24</v>
      </c>
      <c r="H3" s="375" t="s">
        <v>11</v>
      </c>
      <c r="I3" s="391" t="s">
        <v>24</v>
      </c>
      <c r="J3" s="401" t="s">
        <v>12</v>
      </c>
      <c r="K3" s="405"/>
      <c r="L3" s="406"/>
      <c r="M3" s="388" t="s">
        <v>4</v>
      </c>
      <c r="N3" s="389"/>
      <c r="O3" s="390"/>
      <c r="P3" s="388" t="s">
        <v>4</v>
      </c>
      <c r="Q3" s="389"/>
      <c r="R3" s="390"/>
      <c r="S3" s="388" t="s">
        <v>4</v>
      </c>
      <c r="T3" s="389"/>
      <c r="U3" s="390"/>
      <c r="V3" s="388" t="s">
        <v>4</v>
      </c>
      <c r="W3" s="389"/>
      <c r="X3" s="390"/>
      <c r="Y3" s="380" t="s">
        <v>19</v>
      </c>
      <c r="Z3" s="395"/>
    </row>
    <row r="4" spans="1:26" ht="12.75" customHeight="1" x14ac:dyDescent="0.2">
      <c r="A4" s="381"/>
      <c r="B4" s="402"/>
      <c r="C4" s="404"/>
      <c r="D4" s="402"/>
      <c r="E4" s="404"/>
      <c r="F4" s="376"/>
      <c r="G4" s="376"/>
      <c r="H4" s="376"/>
      <c r="I4" s="376"/>
      <c r="J4" s="402"/>
      <c r="K4" s="407" t="s">
        <v>2</v>
      </c>
      <c r="L4" s="397" t="s">
        <v>3</v>
      </c>
      <c r="M4" s="7" t="s">
        <v>60</v>
      </c>
      <c r="N4" s="384" t="s">
        <v>64</v>
      </c>
      <c r="O4" s="386" t="s">
        <v>65</v>
      </c>
      <c r="P4" s="7" t="s">
        <v>60</v>
      </c>
      <c r="Q4" s="384" t="s">
        <v>64</v>
      </c>
      <c r="R4" s="386" t="s">
        <v>65</v>
      </c>
      <c r="S4" s="7" t="s">
        <v>60</v>
      </c>
      <c r="T4" s="384" t="s">
        <v>64</v>
      </c>
      <c r="U4" s="386" t="s">
        <v>65</v>
      </c>
      <c r="V4" s="7" t="s">
        <v>60</v>
      </c>
      <c r="W4" s="384" t="s">
        <v>64</v>
      </c>
      <c r="X4" s="386" t="s">
        <v>65</v>
      </c>
      <c r="Y4" s="381"/>
      <c r="Z4" s="395"/>
    </row>
    <row r="5" spans="1:26" ht="27" customHeight="1" x14ac:dyDescent="0.3">
      <c r="A5" s="381"/>
      <c r="B5" s="402"/>
      <c r="C5" s="404"/>
      <c r="D5" s="402"/>
      <c r="E5" s="404"/>
      <c r="F5" s="376"/>
      <c r="G5" s="376"/>
      <c r="H5" s="376"/>
      <c r="I5" s="376"/>
      <c r="J5" s="402"/>
      <c r="K5" s="407"/>
      <c r="L5" s="397"/>
      <c r="M5" s="55"/>
      <c r="N5" s="385"/>
      <c r="O5" s="387"/>
      <c r="P5" s="55"/>
      <c r="Q5" s="385"/>
      <c r="R5" s="387"/>
      <c r="S5" s="55"/>
      <c r="T5" s="385"/>
      <c r="U5" s="387"/>
      <c r="V5" s="55"/>
      <c r="W5" s="385"/>
      <c r="X5" s="387"/>
      <c r="Y5" s="381"/>
      <c r="Z5" s="396"/>
    </row>
    <row r="6" spans="1:26" ht="18" customHeight="1" thickBot="1" x14ac:dyDescent="0.25">
      <c r="A6" s="382" t="s">
        <v>21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425"/>
      <c r="M6" s="47">
        <f>Tabelle36!M42</f>
        <v>0</v>
      </c>
      <c r="N6" s="50">
        <f>Tabelle36!N42</f>
        <v>0</v>
      </c>
      <c r="O6" s="51">
        <f>Tabelle36!O42</f>
        <v>0</v>
      </c>
      <c r="P6" s="47">
        <f>Tabelle36!P42</f>
        <v>0</v>
      </c>
      <c r="Q6" s="50">
        <f>Tabelle36!Q42</f>
        <v>0</v>
      </c>
      <c r="R6" s="51">
        <f>Tabelle36!R42</f>
        <v>0</v>
      </c>
      <c r="S6" s="47">
        <f>Tabelle36!S42</f>
        <v>0</v>
      </c>
      <c r="T6" s="50">
        <f>Tabelle36!T42</f>
        <v>0</v>
      </c>
      <c r="U6" s="51">
        <f>Tabelle36!U42</f>
        <v>0</v>
      </c>
      <c r="V6" s="47">
        <f>Tabelle36!V42</f>
        <v>0</v>
      </c>
      <c r="W6" s="50">
        <f>Tabelle36!W42</f>
        <v>0</v>
      </c>
      <c r="X6" s="51">
        <f>Tabelle36!X42</f>
        <v>0</v>
      </c>
      <c r="Y6" s="52">
        <f>Tabelle36!Y42</f>
        <v>0</v>
      </c>
    </row>
    <row r="7" spans="1:26" ht="18" customHeight="1" x14ac:dyDescent="0.2">
      <c r="A7" s="8">
        <v>37</v>
      </c>
      <c r="B7" s="14"/>
      <c r="C7" s="15"/>
      <c r="D7" s="14"/>
      <c r="E7" s="15"/>
      <c r="F7" s="16"/>
      <c r="G7" s="16"/>
      <c r="H7" s="16"/>
      <c r="I7" s="16"/>
      <c r="J7" s="14"/>
      <c r="K7" s="16"/>
      <c r="L7" s="17"/>
      <c r="M7" s="32"/>
      <c r="N7" s="33"/>
      <c r="O7" s="34"/>
      <c r="P7" s="29"/>
      <c r="Q7" s="30"/>
      <c r="R7" s="31"/>
      <c r="S7" s="29"/>
      <c r="T7" s="30"/>
      <c r="U7" s="31"/>
      <c r="V7" s="29"/>
      <c r="W7" s="30"/>
      <c r="X7" s="31"/>
      <c r="Y7" s="35"/>
      <c r="Z7" s="87" t="s">
        <v>50</v>
      </c>
    </row>
    <row r="8" spans="1:26" ht="18" customHeight="1" x14ac:dyDescent="0.2">
      <c r="A8" s="10">
        <v>38</v>
      </c>
      <c r="B8" s="25"/>
      <c r="C8" s="26"/>
      <c r="D8" s="25"/>
      <c r="E8" s="26"/>
      <c r="F8" s="27"/>
      <c r="G8" s="27"/>
      <c r="H8" s="27"/>
      <c r="I8" s="27"/>
      <c r="J8" s="25"/>
      <c r="K8" s="27"/>
      <c r="L8" s="28"/>
      <c r="M8" s="29"/>
      <c r="N8" s="30"/>
      <c r="O8" s="31"/>
      <c r="P8" s="32"/>
      <c r="Q8" s="33"/>
      <c r="R8" s="34"/>
      <c r="S8" s="29"/>
      <c r="T8" s="30"/>
      <c r="U8" s="31"/>
      <c r="V8" s="29"/>
      <c r="W8" s="30"/>
      <c r="X8" s="31"/>
      <c r="Y8" s="35"/>
      <c r="Z8" s="9" t="s">
        <v>51</v>
      </c>
    </row>
    <row r="9" spans="1:26" ht="18" customHeight="1" x14ac:dyDescent="0.2">
      <c r="A9" s="10">
        <v>39</v>
      </c>
      <c r="B9" s="25"/>
      <c r="C9" s="26"/>
      <c r="D9" s="25"/>
      <c r="E9" s="26"/>
      <c r="F9" s="27"/>
      <c r="G9" s="27"/>
      <c r="H9" s="27"/>
      <c r="I9" s="27"/>
      <c r="J9" s="25"/>
      <c r="K9" s="27"/>
      <c r="L9" s="28"/>
      <c r="M9" s="29"/>
      <c r="N9" s="30"/>
      <c r="O9" s="31"/>
      <c r="P9" s="29"/>
      <c r="Q9" s="30"/>
      <c r="R9" s="31"/>
      <c r="S9" s="32"/>
      <c r="T9" s="33"/>
      <c r="U9" s="34"/>
      <c r="V9" s="29"/>
      <c r="W9" s="30"/>
      <c r="X9" s="31"/>
      <c r="Y9" s="35"/>
      <c r="Z9" s="9" t="s">
        <v>53</v>
      </c>
    </row>
    <row r="10" spans="1:26" ht="18" customHeight="1" x14ac:dyDescent="0.2">
      <c r="A10" s="11">
        <v>40</v>
      </c>
      <c r="B10" s="36"/>
      <c r="C10" s="37"/>
      <c r="D10" s="36"/>
      <c r="E10" s="37"/>
      <c r="F10" s="38"/>
      <c r="G10" s="38"/>
      <c r="H10" s="38"/>
      <c r="I10" s="38"/>
      <c r="J10" s="36"/>
      <c r="K10" s="38"/>
      <c r="L10" s="39"/>
      <c r="M10" s="40"/>
      <c r="N10" s="41"/>
      <c r="O10" s="42"/>
      <c r="P10" s="40"/>
      <c r="Q10" s="41"/>
      <c r="R10" s="42"/>
      <c r="S10" s="40"/>
      <c r="T10" s="41"/>
      <c r="U10" s="42"/>
      <c r="V10" s="43"/>
      <c r="W10" s="44"/>
      <c r="X10" s="45"/>
      <c r="Y10" s="46"/>
      <c r="Z10" s="9" t="s">
        <v>54</v>
      </c>
    </row>
    <row r="11" spans="1:26" ht="18" customHeight="1" x14ac:dyDescent="0.2">
      <c r="A11" s="8">
        <v>41</v>
      </c>
      <c r="B11" s="14"/>
      <c r="C11" s="15"/>
      <c r="D11" s="14"/>
      <c r="E11" s="15"/>
      <c r="F11" s="16"/>
      <c r="G11" s="16"/>
      <c r="H11" s="16"/>
      <c r="I11" s="16"/>
      <c r="J11" s="14"/>
      <c r="K11" s="16"/>
      <c r="L11" s="17"/>
      <c r="M11" s="18"/>
      <c r="N11" s="19"/>
      <c r="O11" s="20"/>
      <c r="P11" s="21"/>
      <c r="Q11" s="22"/>
      <c r="R11" s="23"/>
      <c r="S11" s="21"/>
      <c r="T11" s="22"/>
      <c r="U11" s="23"/>
      <c r="V11" s="21"/>
      <c r="W11" s="22"/>
      <c r="X11" s="23"/>
      <c r="Y11" s="24"/>
      <c r="Z11" s="9" t="s">
        <v>52</v>
      </c>
    </row>
    <row r="12" spans="1:26" ht="18" customHeight="1" x14ac:dyDescent="0.2">
      <c r="A12" s="10">
        <v>42</v>
      </c>
      <c r="B12" s="25"/>
      <c r="C12" s="26"/>
      <c r="D12" s="25"/>
      <c r="E12" s="26"/>
      <c r="F12" s="27"/>
      <c r="G12" s="27"/>
      <c r="H12" s="27"/>
      <c r="I12" s="27"/>
      <c r="J12" s="25"/>
      <c r="K12" s="27"/>
      <c r="L12" s="28"/>
      <c r="M12" s="29"/>
      <c r="N12" s="30"/>
      <c r="O12" s="31"/>
      <c r="P12" s="32"/>
      <c r="Q12" s="33"/>
      <c r="R12" s="34"/>
      <c r="S12" s="29"/>
      <c r="T12" s="30"/>
      <c r="U12" s="31"/>
      <c r="V12" s="29"/>
      <c r="W12" s="30"/>
      <c r="X12" s="31"/>
      <c r="Y12" s="35"/>
      <c r="Z12" s="9" t="s">
        <v>55</v>
      </c>
    </row>
    <row r="13" spans="1:26" ht="18" customHeight="1" x14ac:dyDescent="0.2">
      <c r="A13" s="10">
        <v>43</v>
      </c>
      <c r="B13" s="25"/>
      <c r="C13" s="26"/>
      <c r="D13" s="25"/>
      <c r="E13" s="26"/>
      <c r="F13" s="27"/>
      <c r="G13" s="27"/>
      <c r="H13" s="27"/>
      <c r="I13" s="27"/>
      <c r="J13" s="25"/>
      <c r="K13" s="27"/>
      <c r="L13" s="28"/>
      <c r="M13" s="29"/>
      <c r="N13" s="30"/>
      <c r="O13" s="31"/>
      <c r="P13" s="29"/>
      <c r="Q13" s="30"/>
      <c r="R13" s="31"/>
      <c r="S13" s="32"/>
      <c r="T13" s="33"/>
      <c r="U13" s="34"/>
      <c r="V13" s="29"/>
      <c r="W13" s="30"/>
      <c r="X13" s="31"/>
      <c r="Y13" s="35"/>
      <c r="Z13" s="9" t="s">
        <v>56</v>
      </c>
    </row>
    <row r="14" spans="1:26" ht="18" customHeight="1" thickBot="1" x14ac:dyDescent="0.25">
      <c r="A14" s="11">
        <v>44</v>
      </c>
      <c r="B14" s="36"/>
      <c r="C14" s="37"/>
      <c r="D14" s="36"/>
      <c r="E14" s="37"/>
      <c r="F14" s="38"/>
      <c r="G14" s="38"/>
      <c r="H14" s="38"/>
      <c r="I14" s="38"/>
      <c r="J14" s="36"/>
      <c r="K14" s="38"/>
      <c r="L14" s="39"/>
      <c r="M14" s="40"/>
      <c r="N14" s="41"/>
      <c r="O14" s="42"/>
      <c r="P14" s="40"/>
      <c r="Q14" s="41"/>
      <c r="R14" s="42"/>
      <c r="S14" s="40"/>
      <c r="T14" s="41"/>
      <c r="U14" s="42"/>
      <c r="V14" s="43"/>
      <c r="W14" s="44"/>
      <c r="X14" s="45"/>
      <c r="Y14" s="46"/>
      <c r="Z14" s="12" t="s">
        <v>59</v>
      </c>
    </row>
    <row r="15" spans="1:26" ht="18" customHeight="1" x14ac:dyDescent="0.2">
      <c r="A15" s="8">
        <v>45</v>
      </c>
      <c r="B15" s="14"/>
      <c r="C15" s="15"/>
      <c r="D15" s="14"/>
      <c r="E15" s="15"/>
      <c r="F15" s="16"/>
      <c r="G15" s="16"/>
      <c r="H15" s="16"/>
      <c r="I15" s="16"/>
      <c r="J15" s="14"/>
      <c r="K15" s="16"/>
      <c r="L15" s="17"/>
      <c r="M15" s="18"/>
      <c r="N15" s="19"/>
      <c r="O15" s="20"/>
      <c r="P15" s="21"/>
      <c r="Q15" s="22"/>
      <c r="R15" s="23"/>
      <c r="S15" s="21"/>
      <c r="T15" s="22"/>
      <c r="U15" s="23"/>
      <c r="V15" s="21"/>
      <c r="W15" s="22"/>
      <c r="X15" s="23"/>
      <c r="Y15" s="24"/>
      <c r="Z15" s="377" t="s">
        <v>66</v>
      </c>
    </row>
    <row r="16" spans="1:26" ht="18" customHeight="1" x14ac:dyDescent="0.2">
      <c r="A16" s="10">
        <v>46</v>
      </c>
      <c r="B16" s="25"/>
      <c r="C16" s="26"/>
      <c r="D16" s="25"/>
      <c r="E16" s="26"/>
      <c r="F16" s="27"/>
      <c r="G16" s="27"/>
      <c r="H16" s="27"/>
      <c r="I16" s="27"/>
      <c r="J16" s="25"/>
      <c r="K16" s="27"/>
      <c r="L16" s="28"/>
      <c r="M16" s="29"/>
      <c r="N16" s="30"/>
      <c r="O16" s="31"/>
      <c r="P16" s="32"/>
      <c r="Q16" s="33"/>
      <c r="R16" s="34"/>
      <c r="S16" s="29"/>
      <c r="T16" s="30"/>
      <c r="U16" s="31"/>
      <c r="V16" s="29"/>
      <c r="W16" s="30"/>
      <c r="X16" s="31"/>
      <c r="Y16" s="35"/>
      <c r="Z16" s="378"/>
    </row>
    <row r="17" spans="1:26" ht="18" customHeight="1" x14ac:dyDescent="0.2">
      <c r="A17" s="10">
        <v>47</v>
      </c>
      <c r="B17" s="25"/>
      <c r="C17" s="26"/>
      <c r="D17" s="25"/>
      <c r="E17" s="26"/>
      <c r="F17" s="27"/>
      <c r="G17" s="27"/>
      <c r="H17" s="27"/>
      <c r="I17" s="27"/>
      <c r="J17" s="25"/>
      <c r="K17" s="27"/>
      <c r="L17" s="28"/>
      <c r="M17" s="29"/>
      <c r="N17" s="30"/>
      <c r="O17" s="31"/>
      <c r="P17" s="29"/>
      <c r="Q17" s="30"/>
      <c r="R17" s="31"/>
      <c r="S17" s="32"/>
      <c r="T17" s="33"/>
      <c r="U17" s="34"/>
      <c r="V17" s="29"/>
      <c r="W17" s="30"/>
      <c r="X17" s="31"/>
      <c r="Y17" s="35"/>
      <c r="Z17" s="378"/>
    </row>
    <row r="18" spans="1:26" ht="18" customHeight="1" x14ac:dyDescent="0.2">
      <c r="A18" s="11">
        <v>48</v>
      </c>
      <c r="B18" s="36"/>
      <c r="C18" s="37"/>
      <c r="D18" s="36"/>
      <c r="E18" s="37"/>
      <c r="F18" s="38"/>
      <c r="G18" s="38"/>
      <c r="H18" s="38"/>
      <c r="I18" s="38"/>
      <c r="J18" s="36"/>
      <c r="K18" s="38"/>
      <c r="L18" s="39"/>
      <c r="M18" s="40"/>
      <c r="N18" s="41"/>
      <c r="O18" s="42"/>
      <c r="P18" s="40"/>
      <c r="Q18" s="41"/>
      <c r="R18" s="42"/>
      <c r="S18" s="40"/>
      <c r="T18" s="41"/>
      <c r="U18" s="42"/>
      <c r="V18" s="43"/>
      <c r="W18" s="44"/>
      <c r="X18" s="45"/>
      <c r="Y18" s="46"/>
      <c r="Z18" s="378"/>
    </row>
    <row r="19" spans="1:26" ht="15" customHeight="1" x14ac:dyDescent="0.2">
      <c r="A19" s="382" t="s">
        <v>13</v>
      </c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47">
        <f>IF(ISBLANK(M6:M18)," ",(SUM(M6:M18)))</f>
        <v>0</v>
      </c>
      <c r="N19" s="48">
        <f>IF(ISBLANK(M6:M18)," ",(COUNT(N7:N18)+N6))</f>
        <v>0</v>
      </c>
      <c r="O19" s="49">
        <f>IF(ISBLANK(N6:N18)," ",(COUNT(O7:O18)+O6))</f>
        <v>0</v>
      </c>
      <c r="P19" s="47">
        <f>IF(ISBLANK(P6:P18)," ",(SUM(P6:P18)))</f>
        <v>0</v>
      </c>
      <c r="Q19" s="48">
        <f>IF(ISBLANK(P6:P18)," ",(COUNT(Q7:Q18)+Q6))</f>
        <v>0</v>
      </c>
      <c r="R19" s="49">
        <f>IF(ISBLANK(Q6:Q18)," ",(COUNT(R7:R18)+R6))</f>
        <v>0</v>
      </c>
      <c r="S19" s="47">
        <f>IF(ISBLANK(S6:S18)," ",(SUM(S6:S18)))</f>
        <v>0</v>
      </c>
      <c r="T19" s="48">
        <f>IF(ISBLANK(S6:S18)," ",(COUNT(T7:T18)+T6))</f>
        <v>0</v>
      </c>
      <c r="U19" s="49">
        <f>IF(ISBLANK(T6:T18)," ",(COUNT(U7:U18)+U6))</f>
        <v>0</v>
      </c>
      <c r="V19" s="47">
        <f>IF(ISBLANK(V6:V18)," ",(SUM(V6:V18)))</f>
        <v>0</v>
      </c>
      <c r="W19" s="50">
        <f>IF(ISBLANK(V6:V18)," ",(COUNT(W7:W18)+W6))</f>
        <v>0</v>
      </c>
      <c r="X19" s="51">
        <f>IF(ISBLANK(W6:W18)," ",(COUNT(X7:X18)+X6))</f>
        <v>0</v>
      </c>
      <c r="Y19" s="52">
        <f>IF(ISBLANK(X6:X18)," ",(COUNT(Y7:Y18)+Y6))</f>
        <v>0</v>
      </c>
      <c r="Z19" s="378"/>
    </row>
    <row r="20" spans="1:26" ht="15" customHeight="1" x14ac:dyDescent="0.2">
      <c r="A20" s="382" t="s">
        <v>14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98">
        <f>(N19-O19)*50</f>
        <v>0</v>
      </c>
      <c r="N20" s="399"/>
      <c r="O20" s="400"/>
      <c r="P20" s="398">
        <f>(Q19-R19)*50</f>
        <v>0</v>
      </c>
      <c r="Q20" s="399"/>
      <c r="R20" s="400"/>
      <c r="S20" s="398">
        <f>(T19-U19)*50</f>
        <v>0</v>
      </c>
      <c r="T20" s="399"/>
      <c r="U20" s="400"/>
      <c r="V20" s="398">
        <f>(W19-X19)*50</f>
        <v>0</v>
      </c>
      <c r="W20" s="399"/>
      <c r="X20" s="400"/>
      <c r="Y20" s="408">
        <f>N19+O19+Q19+R19+T19+U19+W19+X19+Y19</f>
        <v>0</v>
      </c>
      <c r="Z20" s="378"/>
    </row>
    <row r="21" spans="1:26" ht="15" customHeight="1" x14ac:dyDescent="0.2">
      <c r="A21" s="382" t="s">
        <v>15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98">
        <f>(R19+U19+X19)*30</f>
        <v>0</v>
      </c>
      <c r="N21" s="399"/>
      <c r="O21" s="400"/>
      <c r="P21" s="398">
        <f>(O19+U19+X19)*30</f>
        <v>0</v>
      </c>
      <c r="Q21" s="399"/>
      <c r="R21" s="400"/>
      <c r="S21" s="398">
        <f>(R19+O19+X19)*30</f>
        <v>0</v>
      </c>
      <c r="T21" s="399"/>
      <c r="U21" s="400"/>
      <c r="V21" s="398">
        <f>(U19+R19+O19)*30</f>
        <v>0</v>
      </c>
      <c r="W21" s="399"/>
      <c r="X21" s="400"/>
      <c r="Y21" s="409"/>
      <c r="Z21" s="378"/>
    </row>
    <row r="22" spans="1:26" ht="27" customHeight="1" x14ac:dyDescent="0.2">
      <c r="A22" s="422" t="s">
        <v>61</v>
      </c>
      <c r="B22" s="423"/>
      <c r="C22" s="423"/>
      <c r="D22" s="423"/>
      <c r="E22" s="423"/>
      <c r="F22" s="424"/>
      <c r="G22" s="383" t="s">
        <v>17</v>
      </c>
      <c r="H22" s="383"/>
      <c r="I22" s="383"/>
      <c r="J22" s="383"/>
      <c r="K22" s="383"/>
      <c r="L22" s="383"/>
      <c r="M22" s="414">
        <f>SUM(M19,M20,M21)</f>
        <v>0</v>
      </c>
      <c r="N22" s="415"/>
      <c r="O22" s="416"/>
      <c r="P22" s="414">
        <f>SUM(P19,P20,P21)</f>
        <v>0</v>
      </c>
      <c r="Q22" s="415"/>
      <c r="R22" s="416"/>
      <c r="S22" s="414">
        <f>SUM(S19,S20,S21)</f>
        <v>0</v>
      </c>
      <c r="T22" s="415"/>
      <c r="U22" s="416"/>
      <c r="V22" s="414">
        <f>SUM(V19,V20,V21)</f>
        <v>0</v>
      </c>
      <c r="W22" s="415"/>
      <c r="X22" s="416"/>
      <c r="Y22" s="409"/>
      <c r="Z22" s="378"/>
    </row>
    <row r="23" spans="1:26" ht="27" customHeight="1" thickBot="1" x14ac:dyDescent="0.25">
      <c r="A23" s="13" t="s">
        <v>16</v>
      </c>
      <c r="B23" s="419">
        <f>SUM(M23:X23)</f>
        <v>0</v>
      </c>
      <c r="C23" s="420"/>
      <c r="D23" s="479"/>
      <c r="E23" s="417" t="s">
        <v>20</v>
      </c>
      <c r="F23" s="480"/>
      <c r="G23" s="383" t="s">
        <v>18</v>
      </c>
      <c r="H23" s="383"/>
      <c r="I23" s="383"/>
      <c r="J23" s="383"/>
      <c r="K23" s="383"/>
      <c r="L23" s="425"/>
      <c r="M23" s="411">
        <f>IF(O19&lt;4,O19*0.5,IF(O19&gt;3,O19*1-1.5))</f>
        <v>0</v>
      </c>
      <c r="N23" s="412"/>
      <c r="O23" s="413"/>
      <c r="P23" s="411">
        <f>IF(R19&lt;4,R19*0.5,IF(R19&gt;3,R19*1-1.5))</f>
        <v>0</v>
      </c>
      <c r="Q23" s="412"/>
      <c r="R23" s="413"/>
      <c r="S23" s="411">
        <f>IF(U19&lt;4,U19*0.5,IF(U19&gt;3,U19*1-1.5))</f>
        <v>0</v>
      </c>
      <c r="T23" s="412"/>
      <c r="U23" s="413"/>
      <c r="V23" s="411">
        <f>IF(X19&lt;4,X19*0.5,IF(X19&gt;3,X19*1-1.5))</f>
        <v>0</v>
      </c>
      <c r="W23" s="412"/>
      <c r="X23" s="413"/>
      <c r="Y23" s="410"/>
      <c r="Z23" s="379"/>
    </row>
    <row r="24" spans="1:26" ht="18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1:26" ht="18" customHeight="1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</row>
    <row r="26" spans="1:26" ht="18" customHeight="1" x14ac:dyDescent="0.2">
      <c r="A26" s="88"/>
      <c r="B26" s="476" t="s">
        <v>22</v>
      </c>
      <c r="C26" s="478"/>
      <c r="D26" s="478"/>
      <c r="E26" s="478"/>
      <c r="F26" s="478"/>
      <c r="G26" s="478"/>
      <c r="H26" s="478"/>
      <c r="I26" s="478"/>
      <c r="J26" s="478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88"/>
    </row>
    <row r="27" spans="1:26" ht="18" customHeight="1" x14ac:dyDescent="0.2">
      <c r="A27" s="88"/>
      <c r="B27" s="476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88"/>
    </row>
    <row r="28" spans="1:26" ht="18" customHeight="1" x14ac:dyDescent="0.2">
      <c r="A28" s="88"/>
      <c r="B28" s="476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88"/>
    </row>
    <row r="29" spans="1:26" ht="18" customHeight="1" x14ac:dyDescent="0.2">
      <c r="A29" s="88"/>
      <c r="B29" s="476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88"/>
    </row>
    <row r="30" spans="1:26" ht="18" customHeight="1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8"/>
    </row>
    <row r="31" spans="1:26" ht="18" customHeight="1" x14ac:dyDescent="0.2">
      <c r="A31" s="88"/>
      <c r="B31" s="476" t="s">
        <v>23</v>
      </c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88"/>
    </row>
    <row r="32" spans="1:26" ht="18" customHeight="1" x14ac:dyDescent="0.2">
      <c r="A32" s="88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88"/>
    </row>
    <row r="33" spans="1:25" ht="18" customHeight="1" x14ac:dyDescent="0.2">
      <c r="A33" s="88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88"/>
    </row>
    <row r="34" spans="1:25" ht="18" customHeight="1" x14ac:dyDescent="0.2">
      <c r="A34" s="88"/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88"/>
    </row>
    <row r="35" spans="1:25" ht="18" customHeight="1" x14ac:dyDescent="0.2">
      <c r="A35" s="88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88"/>
    </row>
    <row r="36" spans="1:25" ht="18" customHeight="1" x14ac:dyDescent="0.2">
      <c r="A36" s="88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88"/>
    </row>
    <row r="37" spans="1:25" ht="18" customHeight="1" x14ac:dyDescent="0.2">
      <c r="A37" s="88"/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88"/>
    </row>
    <row r="38" spans="1:25" ht="18" customHeight="1" x14ac:dyDescent="0.2">
      <c r="A38" s="88"/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88"/>
    </row>
    <row r="39" spans="1:25" ht="18" customHeight="1" x14ac:dyDescent="0.2">
      <c r="A39" s="88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88"/>
    </row>
    <row r="40" spans="1:25" ht="18" customHeight="1" x14ac:dyDescent="0.2">
      <c r="A40" s="88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88"/>
    </row>
    <row r="41" spans="1:25" ht="18" customHeight="1" x14ac:dyDescent="0.2">
      <c r="A41" s="88"/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88"/>
    </row>
    <row r="42" spans="1:25" ht="18" customHeight="1" x14ac:dyDescent="0.2">
      <c r="A42" s="88"/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88"/>
    </row>
    <row r="43" spans="1:25" ht="18" customHeight="1" x14ac:dyDescent="0.2">
      <c r="A43" s="88"/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88"/>
    </row>
    <row r="44" spans="1:25" ht="18" customHeight="1" x14ac:dyDescent="0.2">
      <c r="A44" s="88"/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88"/>
    </row>
    <row r="45" spans="1:25" ht="18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</row>
    <row r="46" spans="1:25" ht="18" customHeight="1" x14ac:dyDescent="0.2"/>
  </sheetData>
  <sheetProtection password="CA1B" sheet="1" objects="1" scenarios="1"/>
  <mergeCells count="65">
    <mergeCell ref="V2:X2"/>
    <mergeCell ref="B23:D23"/>
    <mergeCell ref="E23:F23"/>
    <mergeCell ref="A1:L2"/>
    <mergeCell ref="M2:O2"/>
    <mergeCell ref="P2:R2"/>
    <mergeCell ref="S2:U2"/>
    <mergeCell ref="P21:R21"/>
    <mergeCell ref="P22:R22"/>
    <mergeCell ref="P23:R23"/>
    <mergeCell ref="A22:F22"/>
    <mergeCell ref="F3:F5"/>
    <mergeCell ref="E3:E5"/>
    <mergeCell ref="G3:G5"/>
    <mergeCell ref="S3:U3"/>
    <mergeCell ref="C3:C5"/>
    <mergeCell ref="K26:X26"/>
    <mergeCell ref="S21:U21"/>
    <mergeCell ref="S22:U22"/>
    <mergeCell ref="P20:R20"/>
    <mergeCell ref="G22:L22"/>
    <mergeCell ref="G23:L23"/>
    <mergeCell ref="M21:O21"/>
    <mergeCell ref="M22:O22"/>
    <mergeCell ref="M23:O23"/>
    <mergeCell ref="L4:L5"/>
    <mergeCell ref="V3:X3"/>
    <mergeCell ref="A21:L21"/>
    <mergeCell ref="S23:U23"/>
    <mergeCell ref="V20:X20"/>
    <mergeCell ref="V21:X21"/>
    <mergeCell ref="V22:X22"/>
    <mergeCell ref="V23:X23"/>
    <mergeCell ref="Y3:Y5"/>
    <mergeCell ref="A19:L19"/>
    <mergeCell ref="A20:L20"/>
    <mergeCell ref="M20:O20"/>
    <mergeCell ref="S20:U20"/>
    <mergeCell ref="T4:T5"/>
    <mergeCell ref="U4:U5"/>
    <mergeCell ref="W4:W5"/>
    <mergeCell ref="X4:X5"/>
    <mergeCell ref="N4:N5"/>
    <mergeCell ref="A3:A5"/>
    <mergeCell ref="B3:B5"/>
    <mergeCell ref="D3:D5"/>
    <mergeCell ref="O4:O5"/>
    <mergeCell ref="M3:O3"/>
    <mergeCell ref="Y20:Y23"/>
    <mergeCell ref="Z2:Z5"/>
    <mergeCell ref="Z15:Z23"/>
    <mergeCell ref="B31:X44"/>
    <mergeCell ref="B27:X27"/>
    <mergeCell ref="B28:X28"/>
    <mergeCell ref="B26:J26"/>
    <mergeCell ref="B29:X29"/>
    <mergeCell ref="A6:L6"/>
    <mergeCell ref="I3:I5"/>
    <mergeCell ref="J3:J5"/>
    <mergeCell ref="H3:H5"/>
    <mergeCell ref="Q4:Q5"/>
    <mergeCell ref="R4:R5"/>
    <mergeCell ref="P3:R3"/>
    <mergeCell ref="K3:L3"/>
    <mergeCell ref="K4:K5"/>
  </mergeCells>
  <phoneticPr fontId="0" type="noConversion"/>
  <conditionalFormatting sqref="Y20:Y23">
    <cfRule type="cellIs" dxfId="3" priority="1" stopIfTrue="1" operator="greaterThan">
      <formula>$A$53</formula>
    </cfRule>
  </conditionalFormatting>
  <printOptions gridLines="1"/>
  <pageMargins left="0.51181102362204722" right="0" top="0" bottom="0" header="0" footer="0"/>
  <pageSetup paperSize="9" scale="97" fitToHeight="0" orientation="portrait" horizontalDpi="4294967292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>
    <pageSetUpPr fitToPage="1"/>
  </sheetPr>
  <dimension ref="A1:AV46"/>
  <sheetViews>
    <sheetView showZeros="0" workbookViewId="0">
      <pane ySplit="5" topLeftCell="A6" activePane="bottomLeft" state="frozen"/>
      <selection pane="bottomLeft" sqref="A1:L2"/>
    </sheetView>
  </sheetViews>
  <sheetFormatPr baseColWidth="10" defaultRowHeight="12.75" x14ac:dyDescent="0.2"/>
  <cols>
    <col min="1" max="1" width="2.7109375" style="1" customWidth="1"/>
    <col min="2" max="2" width="5.7109375" style="1" customWidth="1"/>
    <col min="3" max="10" width="2.85546875" style="1" customWidth="1"/>
    <col min="11" max="12" width="5.7109375" style="1" customWidth="1"/>
    <col min="13" max="13" width="8.7109375" style="1" customWidth="1"/>
    <col min="14" max="15" width="2.42578125" style="1" customWidth="1"/>
    <col min="16" max="16" width="8.7109375" style="1" customWidth="1"/>
    <col min="17" max="18" width="2.42578125" style="1" customWidth="1"/>
    <col min="19" max="19" width="8.7109375" style="1" customWidth="1"/>
    <col min="20" max="21" width="2.42578125" style="1" customWidth="1"/>
    <col min="22" max="22" width="8.7109375" style="1" customWidth="1"/>
    <col min="23" max="25" width="2.42578125" style="1" customWidth="1"/>
    <col min="26" max="26" width="36.7109375" style="5" customWidth="1"/>
    <col min="27" max="48" width="11.42578125" style="5"/>
    <col min="49" max="16384" width="11.42578125" style="1"/>
  </cols>
  <sheetData>
    <row r="1" spans="1:26" ht="13.5" customHeight="1" x14ac:dyDescent="0.2">
      <c r="A1" s="392" t="s">
        <v>119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" t="s">
        <v>63</v>
      </c>
      <c r="N1" s="3"/>
      <c r="O1" s="3"/>
      <c r="P1" s="4" t="s">
        <v>0</v>
      </c>
      <c r="Q1" s="3"/>
      <c r="R1" s="3"/>
      <c r="S1" s="4" t="s">
        <v>1</v>
      </c>
      <c r="T1" s="3"/>
      <c r="U1" s="3"/>
      <c r="V1" s="4" t="s">
        <v>57</v>
      </c>
      <c r="W1" s="3"/>
      <c r="X1" s="3"/>
      <c r="Y1" s="3"/>
      <c r="Z1" s="86" t="s">
        <v>62</v>
      </c>
    </row>
    <row r="2" spans="1:26" ht="27" customHeight="1" thickBot="1" x14ac:dyDescent="0.3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2"/>
      <c r="N2" s="481"/>
      <c r="O2" s="481"/>
      <c r="P2" s="392"/>
      <c r="Q2" s="481"/>
      <c r="R2" s="481"/>
      <c r="S2" s="392"/>
      <c r="T2" s="481"/>
      <c r="U2" s="481"/>
      <c r="V2" s="392"/>
      <c r="W2" s="481"/>
      <c r="X2" s="481"/>
      <c r="Y2" s="133"/>
      <c r="Z2" s="394" t="s">
        <v>58</v>
      </c>
    </row>
    <row r="3" spans="1:26" ht="27" customHeight="1" x14ac:dyDescent="0.2">
      <c r="A3" s="460" t="s">
        <v>5</v>
      </c>
      <c r="B3" s="455" t="s">
        <v>6</v>
      </c>
      <c r="C3" s="471" t="s">
        <v>7</v>
      </c>
      <c r="D3" s="455" t="s">
        <v>8</v>
      </c>
      <c r="E3" s="471" t="s">
        <v>9</v>
      </c>
      <c r="F3" s="452" t="s">
        <v>10</v>
      </c>
      <c r="G3" s="464" t="s">
        <v>24</v>
      </c>
      <c r="H3" s="452" t="s">
        <v>11</v>
      </c>
      <c r="I3" s="464" t="s">
        <v>24</v>
      </c>
      <c r="J3" s="455" t="s">
        <v>12</v>
      </c>
      <c r="K3" s="484"/>
      <c r="L3" s="485"/>
      <c r="M3" s="449" t="s">
        <v>4</v>
      </c>
      <c r="N3" s="450"/>
      <c r="O3" s="451"/>
      <c r="P3" s="449" t="s">
        <v>4</v>
      </c>
      <c r="Q3" s="450"/>
      <c r="R3" s="451"/>
      <c r="S3" s="449" t="s">
        <v>4</v>
      </c>
      <c r="T3" s="450"/>
      <c r="U3" s="451"/>
      <c r="V3" s="449" t="s">
        <v>4</v>
      </c>
      <c r="W3" s="450"/>
      <c r="X3" s="451"/>
      <c r="Y3" s="446" t="s">
        <v>19</v>
      </c>
      <c r="Z3" s="465"/>
    </row>
    <row r="4" spans="1:26" ht="12.75" customHeight="1" x14ac:dyDescent="0.2">
      <c r="A4" s="461"/>
      <c r="B4" s="456"/>
      <c r="C4" s="472"/>
      <c r="D4" s="456"/>
      <c r="E4" s="472"/>
      <c r="F4" s="453"/>
      <c r="G4" s="453"/>
      <c r="H4" s="453"/>
      <c r="I4" s="453"/>
      <c r="J4" s="456"/>
      <c r="K4" s="486" t="s">
        <v>2</v>
      </c>
      <c r="L4" s="488" t="s">
        <v>3</v>
      </c>
      <c r="M4" s="122" t="s">
        <v>60</v>
      </c>
      <c r="N4" s="444" t="s">
        <v>64</v>
      </c>
      <c r="O4" s="442" t="s">
        <v>65</v>
      </c>
      <c r="P4" s="122" t="s">
        <v>60</v>
      </c>
      <c r="Q4" s="444" t="s">
        <v>64</v>
      </c>
      <c r="R4" s="442" t="s">
        <v>65</v>
      </c>
      <c r="S4" s="122" t="s">
        <v>60</v>
      </c>
      <c r="T4" s="444" t="s">
        <v>64</v>
      </c>
      <c r="U4" s="442" t="s">
        <v>65</v>
      </c>
      <c r="V4" s="122" t="s">
        <v>60</v>
      </c>
      <c r="W4" s="444" t="s">
        <v>64</v>
      </c>
      <c r="X4" s="442" t="s">
        <v>65</v>
      </c>
      <c r="Y4" s="447"/>
      <c r="Z4" s="465"/>
    </row>
    <row r="5" spans="1:26" ht="27" customHeight="1" thickBot="1" x14ac:dyDescent="0.35">
      <c r="A5" s="462"/>
      <c r="B5" s="457"/>
      <c r="C5" s="473"/>
      <c r="D5" s="457"/>
      <c r="E5" s="473"/>
      <c r="F5" s="454"/>
      <c r="G5" s="454"/>
      <c r="H5" s="454"/>
      <c r="I5" s="454"/>
      <c r="J5" s="457"/>
      <c r="K5" s="487"/>
      <c r="L5" s="489"/>
      <c r="M5" s="123"/>
      <c r="N5" s="445"/>
      <c r="O5" s="443"/>
      <c r="P5" s="123"/>
      <c r="Q5" s="445"/>
      <c r="R5" s="443"/>
      <c r="S5" s="123"/>
      <c r="T5" s="445"/>
      <c r="U5" s="443"/>
      <c r="V5" s="123"/>
      <c r="W5" s="445"/>
      <c r="X5" s="443"/>
      <c r="Y5" s="448"/>
      <c r="Z5" s="466"/>
    </row>
    <row r="6" spans="1:26" ht="18" customHeight="1" thickBot="1" x14ac:dyDescent="0.25">
      <c r="A6" s="426" t="s">
        <v>21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8"/>
      <c r="M6" s="127">
        <f>Tabelle36!M42</f>
        <v>0</v>
      </c>
      <c r="N6" s="97">
        <f>Tabelle36!N42</f>
        <v>0</v>
      </c>
      <c r="O6" s="99">
        <f>Tabelle36!O42</f>
        <v>0</v>
      </c>
      <c r="P6" s="127">
        <f>Tabelle36!P42</f>
        <v>0</v>
      </c>
      <c r="Q6" s="97">
        <f>Tabelle36!Q42</f>
        <v>0</v>
      </c>
      <c r="R6" s="99">
        <f>Tabelle36!R42</f>
        <v>0</v>
      </c>
      <c r="S6" s="127">
        <f>Tabelle36!S42</f>
        <v>0</v>
      </c>
      <c r="T6" s="97">
        <f>Tabelle36!T42</f>
        <v>0</v>
      </c>
      <c r="U6" s="99">
        <f>Tabelle36!U42</f>
        <v>0</v>
      </c>
      <c r="V6" s="127">
        <f>Tabelle36!V42</f>
        <v>0</v>
      </c>
      <c r="W6" s="97">
        <f>Tabelle36!W42</f>
        <v>0</v>
      </c>
      <c r="X6" s="99">
        <f>Tabelle36!X42</f>
        <v>0</v>
      </c>
      <c r="Y6" s="132">
        <f>Tabelle36!Y42</f>
        <v>0</v>
      </c>
    </row>
    <row r="7" spans="1:26" ht="18" customHeight="1" x14ac:dyDescent="0.2">
      <c r="A7" s="170">
        <v>37</v>
      </c>
      <c r="B7" s="143"/>
      <c r="C7" s="142"/>
      <c r="D7" s="143"/>
      <c r="E7" s="142"/>
      <c r="F7" s="148"/>
      <c r="G7" s="148"/>
      <c r="H7" s="148"/>
      <c r="I7" s="148"/>
      <c r="J7" s="143"/>
      <c r="K7" s="152"/>
      <c r="L7" s="153"/>
      <c r="M7" s="154"/>
      <c r="N7" s="155"/>
      <c r="O7" s="156"/>
      <c r="P7" s="157"/>
      <c r="Q7" s="95"/>
      <c r="R7" s="96"/>
      <c r="S7" s="157"/>
      <c r="T7" s="95"/>
      <c r="U7" s="96"/>
      <c r="V7" s="157"/>
      <c r="W7" s="95"/>
      <c r="X7" s="96"/>
      <c r="Y7" s="158"/>
      <c r="Z7" s="87" t="s">
        <v>50</v>
      </c>
    </row>
    <row r="8" spans="1:26" ht="18" customHeight="1" x14ac:dyDescent="0.2">
      <c r="A8" s="139">
        <v>38</v>
      </c>
      <c r="B8" s="145"/>
      <c r="C8" s="144"/>
      <c r="D8" s="145"/>
      <c r="E8" s="144"/>
      <c r="F8" s="91"/>
      <c r="G8" s="91"/>
      <c r="H8" s="91"/>
      <c r="I8" s="91"/>
      <c r="J8" s="145"/>
      <c r="K8" s="141"/>
      <c r="L8" s="134"/>
      <c r="M8" s="135"/>
      <c r="N8" s="52"/>
      <c r="O8" s="136"/>
      <c r="P8" s="137"/>
      <c r="Q8" s="92"/>
      <c r="R8" s="138"/>
      <c r="S8" s="135"/>
      <c r="T8" s="52"/>
      <c r="U8" s="136"/>
      <c r="V8" s="135"/>
      <c r="W8" s="52"/>
      <c r="X8" s="136"/>
      <c r="Y8" s="140"/>
      <c r="Z8" s="9" t="s">
        <v>51</v>
      </c>
    </row>
    <row r="9" spans="1:26" ht="18" customHeight="1" x14ac:dyDescent="0.2">
      <c r="A9" s="139">
        <v>39</v>
      </c>
      <c r="B9" s="145"/>
      <c r="C9" s="144"/>
      <c r="D9" s="145"/>
      <c r="E9" s="144"/>
      <c r="F9" s="91"/>
      <c r="G9" s="91"/>
      <c r="H9" s="91"/>
      <c r="I9" s="91"/>
      <c r="J9" s="145"/>
      <c r="K9" s="141"/>
      <c r="L9" s="134"/>
      <c r="M9" s="135"/>
      <c r="N9" s="52"/>
      <c r="O9" s="136"/>
      <c r="P9" s="135"/>
      <c r="Q9" s="52"/>
      <c r="R9" s="136"/>
      <c r="S9" s="137"/>
      <c r="T9" s="92"/>
      <c r="U9" s="138"/>
      <c r="V9" s="135"/>
      <c r="W9" s="52"/>
      <c r="X9" s="136"/>
      <c r="Y9" s="140"/>
      <c r="Z9" s="9" t="s">
        <v>53</v>
      </c>
    </row>
    <row r="10" spans="1:26" ht="18" customHeight="1" thickBot="1" x14ac:dyDescent="0.25">
      <c r="A10" s="171">
        <v>40</v>
      </c>
      <c r="B10" s="147"/>
      <c r="C10" s="146"/>
      <c r="D10" s="147"/>
      <c r="E10" s="146"/>
      <c r="F10" s="149"/>
      <c r="G10" s="149"/>
      <c r="H10" s="149"/>
      <c r="I10" s="149"/>
      <c r="J10" s="147"/>
      <c r="K10" s="159"/>
      <c r="L10" s="160"/>
      <c r="M10" s="161"/>
      <c r="N10" s="162"/>
      <c r="O10" s="163"/>
      <c r="P10" s="161"/>
      <c r="Q10" s="162"/>
      <c r="R10" s="163"/>
      <c r="S10" s="161"/>
      <c r="T10" s="162"/>
      <c r="U10" s="163"/>
      <c r="V10" s="164"/>
      <c r="W10" s="165"/>
      <c r="X10" s="166"/>
      <c r="Y10" s="167"/>
      <c r="Z10" s="9" t="s">
        <v>54</v>
      </c>
    </row>
    <row r="11" spans="1:26" ht="18" customHeight="1" x14ac:dyDescent="0.2">
      <c r="A11" s="170">
        <v>41</v>
      </c>
      <c r="B11" s="143"/>
      <c r="C11" s="142"/>
      <c r="D11" s="143"/>
      <c r="E11" s="142"/>
      <c r="F11" s="148"/>
      <c r="G11" s="148"/>
      <c r="H11" s="148"/>
      <c r="I11" s="148"/>
      <c r="J11" s="143"/>
      <c r="K11" s="152"/>
      <c r="L11" s="153"/>
      <c r="M11" s="154"/>
      <c r="N11" s="155"/>
      <c r="O11" s="156"/>
      <c r="P11" s="157"/>
      <c r="Q11" s="95"/>
      <c r="R11" s="96"/>
      <c r="S11" s="157"/>
      <c r="T11" s="95"/>
      <c r="U11" s="96"/>
      <c r="V11" s="157"/>
      <c r="W11" s="95"/>
      <c r="X11" s="96"/>
      <c r="Y11" s="158"/>
      <c r="Z11" s="9" t="s">
        <v>52</v>
      </c>
    </row>
    <row r="12" spans="1:26" ht="18" customHeight="1" x14ac:dyDescent="0.2">
      <c r="A12" s="139">
        <v>42</v>
      </c>
      <c r="B12" s="145"/>
      <c r="C12" s="144"/>
      <c r="D12" s="145"/>
      <c r="E12" s="144"/>
      <c r="F12" s="91"/>
      <c r="G12" s="91"/>
      <c r="H12" s="91"/>
      <c r="I12" s="91"/>
      <c r="J12" s="145"/>
      <c r="K12" s="141"/>
      <c r="L12" s="134"/>
      <c r="M12" s="135"/>
      <c r="N12" s="52"/>
      <c r="O12" s="136"/>
      <c r="P12" s="137"/>
      <c r="Q12" s="92"/>
      <c r="R12" s="138"/>
      <c r="S12" s="135"/>
      <c r="T12" s="52"/>
      <c r="U12" s="136"/>
      <c r="V12" s="135"/>
      <c r="W12" s="52"/>
      <c r="X12" s="136"/>
      <c r="Y12" s="140"/>
      <c r="Z12" s="9" t="s">
        <v>55</v>
      </c>
    </row>
    <row r="13" spans="1:26" ht="18" customHeight="1" x14ac:dyDescent="0.2">
      <c r="A13" s="139">
        <v>43</v>
      </c>
      <c r="B13" s="145"/>
      <c r="C13" s="144"/>
      <c r="D13" s="145"/>
      <c r="E13" s="144"/>
      <c r="F13" s="91"/>
      <c r="G13" s="91"/>
      <c r="H13" s="91"/>
      <c r="I13" s="91"/>
      <c r="J13" s="145"/>
      <c r="K13" s="141"/>
      <c r="L13" s="134"/>
      <c r="M13" s="135"/>
      <c r="N13" s="52"/>
      <c r="O13" s="136"/>
      <c r="P13" s="135"/>
      <c r="Q13" s="52"/>
      <c r="R13" s="136"/>
      <c r="S13" s="137"/>
      <c r="T13" s="92"/>
      <c r="U13" s="138"/>
      <c r="V13" s="135"/>
      <c r="W13" s="52"/>
      <c r="X13" s="136"/>
      <c r="Y13" s="140"/>
      <c r="Z13" s="9" t="s">
        <v>56</v>
      </c>
    </row>
    <row r="14" spans="1:26" ht="18" customHeight="1" thickBot="1" x14ac:dyDescent="0.25">
      <c r="A14" s="171">
        <v>44</v>
      </c>
      <c r="B14" s="147"/>
      <c r="C14" s="146"/>
      <c r="D14" s="147"/>
      <c r="E14" s="146"/>
      <c r="F14" s="149"/>
      <c r="G14" s="149"/>
      <c r="H14" s="149"/>
      <c r="I14" s="149"/>
      <c r="J14" s="147"/>
      <c r="K14" s="159"/>
      <c r="L14" s="160"/>
      <c r="M14" s="161"/>
      <c r="N14" s="162"/>
      <c r="O14" s="163"/>
      <c r="P14" s="161"/>
      <c r="Q14" s="162"/>
      <c r="R14" s="163"/>
      <c r="S14" s="161"/>
      <c r="T14" s="162"/>
      <c r="U14" s="163"/>
      <c r="V14" s="164"/>
      <c r="W14" s="165"/>
      <c r="X14" s="166"/>
      <c r="Y14" s="167"/>
      <c r="Z14" s="12" t="s">
        <v>59</v>
      </c>
    </row>
    <row r="15" spans="1:26" ht="18" customHeight="1" x14ac:dyDescent="0.2">
      <c r="A15" s="170">
        <v>45</v>
      </c>
      <c r="B15" s="143"/>
      <c r="C15" s="142"/>
      <c r="D15" s="143"/>
      <c r="E15" s="142"/>
      <c r="F15" s="148"/>
      <c r="G15" s="148"/>
      <c r="H15" s="148"/>
      <c r="I15" s="148"/>
      <c r="J15" s="143"/>
      <c r="K15" s="152"/>
      <c r="L15" s="153"/>
      <c r="M15" s="154"/>
      <c r="N15" s="155"/>
      <c r="O15" s="156"/>
      <c r="P15" s="157"/>
      <c r="Q15" s="95"/>
      <c r="R15" s="96"/>
      <c r="S15" s="157"/>
      <c r="T15" s="95"/>
      <c r="U15" s="96"/>
      <c r="V15" s="157"/>
      <c r="W15" s="95"/>
      <c r="X15" s="96"/>
      <c r="Y15" s="158"/>
      <c r="Z15" s="377" t="s">
        <v>66</v>
      </c>
    </row>
    <row r="16" spans="1:26" ht="18" customHeight="1" x14ac:dyDescent="0.2">
      <c r="A16" s="139">
        <v>46</v>
      </c>
      <c r="B16" s="145"/>
      <c r="C16" s="144"/>
      <c r="D16" s="145"/>
      <c r="E16" s="144"/>
      <c r="F16" s="91"/>
      <c r="G16" s="91"/>
      <c r="H16" s="91"/>
      <c r="I16" s="91"/>
      <c r="J16" s="145"/>
      <c r="K16" s="141"/>
      <c r="L16" s="134"/>
      <c r="M16" s="135"/>
      <c r="N16" s="52"/>
      <c r="O16" s="136"/>
      <c r="P16" s="137"/>
      <c r="Q16" s="92"/>
      <c r="R16" s="138"/>
      <c r="S16" s="135"/>
      <c r="T16" s="52"/>
      <c r="U16" s="136"/>
      <c r="V16" s="135"/>
      <c r="W16" s="52"/>
      <c r="X16" s="136"/>
      <c r="Y16" s="140"/>
      <c r="Z16" s="378"/>
    </row>
    <row r="17" spans="1:26" ht="18" customHeight="1" x14ac:dyDescent="0.2">
      <c r="A17" s="139">
        <v>47</v>
      </c>
      <c r="B17" s="145"/>
      <c r="C17" s="144"/>
      <c r="D17" s="145"/>
      <c r="E17" s="144"/>
      <c r="F17" s="91"/>
      <c r="G17" s="91"/>
      <c r="H17" s="91"/>
      <c r="I17" s="91"/>
      <c r="J17" s="145"/>
      <c r="K17" s="141"/>
      <c r="L17" s="134"/>
      <c r="M17" s="135"/>
      <c r="N17" s="52"/>
      <c r="O17" s="136"/>
      <c r="P17" s="135"/>
      <c r="Q17" s="52"/>
      <c r="R17" s="136"/>
      <c r="S17" s="137"/>
      <c r="T17" s="92"/>
      <c r="U17" s="138"/>
      <c r="V17" s="135"/>
      <c r="W17" s="52"/>
      <c r="X17" s="136"/>
      <c r="Y17" s="140"/>
      <c r="Z17" s="378"/>
    </row>
    <row r="18" spans="1:26" ht="18" customHeight="1" thickBot="1" x14ac:dyDescent="0.25">
      <c r="A18" s="171">
        <v>48</v>
      </c>
      <c r="B18" s="147"/>
      <c r="C18" s="146"/>
      <c r="D18" s="147"/>
      <c r="E18" s="146"/>
      <c r="F18" s="149"/>
      <c r="G18" s="149"/>
      <c r="H18" s="149"/>
      <c r="I18" s="149"/>
      <c r="J18" s="147"/>
      <c r="K18" s="159"/>
      <c r="L18" s="160"/>
      <c r="M18" s="161"/>
      <c r="N18" s="162"/>
      <c r="O18" s="163"/>
      <c r="P18" s="161"/>
      <c r="Q18" s="162"/>
      <c r="R18" s="163"/>
      <c r="S18" s="161"/>
      <c r="T18" s="162"/>
      <c r="U18" s="163"/>
      <c r="V18" s="164"/>
      <c r="W18" s="165"/>
      <c r="X18" s="166"/>
      <c r="Y18" s="167"/>
      <c r="Z18" s="378"/>
    </row>
    <row r="19" spans="1:26" ht="15" customHeight="1" thickBot="1" x14ac:dyDescent="0.25">
      <c r="A19" s="426" t="s">
        <v>13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8"/>
      <c r="M19" s="127">
        <f>IF(ISBLANK(M6:M18)," ",(SUM(M6:M18)))</f>
        <v>0</v>
      </c>
      <c r="N19" s="98">
        <f>IF(ISBLANK(M6:M18)," ",(COUNT(N7:N18)+N6))</f>
        <v>0</v>
      </c>
      <c r="O19" s="128">
        <f>IF(ISBLANK(N6:N18)," ",(COUNT(O7:O18)+O6))</f>
        <v>0</v>
      </c>
      <c r="P19" s="127">
        <f>IF(ISBLANK(P6:P18)," ",(SUM(P6:P18)))</f>
        <v>0</v>
      </c>
      <c r="Q19" s="98">
        <f>IF(ISBLANK(P6:P18)," ",(COUNT(Q7:Q18)+Q6))</f>
        <v>0</v>
      </c>
      <c r="R19" s="128">
        <f>IF(ISBLANK(Q6:Q18)," ",(COUNT(R7:R18)+R6))</f>
        <v>0</v>
      </c>
      <c r="S19" s="127">
        <f>IF(ISBLANK(S6:S18)," ",(SUM(S6:S18)))</f>
        <v>0</v>
      </c>
      <c r="T19" s="98">
        <f>IF(ISBLANK(S6:S18)," ",(COUNT(T7:T18)+T6))</f>
        <v>0</v>
      </c>
      <c r="U19" s="128">
        <f>IF(ISBLANK(T6:T18)," ",(COUNT(U7:U18)+U6))</f>
        <v>0</v>
      </c>
      <c r="V19" s="127">
        <f>IF(ISBLANK(V6:V18)," ",(SUM(V6:V18)))</f>
        <v>0</v>
      </c>
      <c r="W19" s="97">
        <f>IF(ISBLANK(V6:V18)," ",(COUNT(W7:W18)+W6))</f>
        <v>0</v>
      </c>
      <c r="X19" s="99">
        <f>IF(ISBLANK(W6:W18)," ",(COUNT(X7:X18)+X6))</f>
        <v>0</v>
      </c>
      <c r="Y19" s="132">
        <f>IF(ISBLANK(X6:X18)," ",(COUNT(Y7:Y18)+Y6))</f>
        <v>0</v>
      </c>
      <c r="Z19" s="378"/>
    </row>
    <row r="20" spans="1:26" ht="15" customHeight="1" thickBot="1" x14ac:dyDescent="0.25">
      <c r="A20" s="426" t="s">
        <v>14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8"/>
      <c r="M20" s="438">
        <f>(N19-O19)*50</f>
        <v>0</v>
      </c>
      <c r="N20" s="438"/>
      <c r="O20" s="438"/>
      <c r="P20" s="438">
        <f>(Q19-R19)*50</f>
        <v>0</v>
      </c>
      <c r="Q20" s="438"/>
      <c r="R20" s="438"/>
      <c r="S20" s="438">
        <f>(T19-U19)*50</f>
        <v>0</v>
      </c>
      <c r="T20" s="438"/>
      <c r="U20" s="438"/>
      <c r="V20" s="438">
        <f>(W19-X19)*50</f>
        <v>0</v>
      </c>
      <c r="W20" s="438"/>
      <c r="X20" s="438"/>
      <c r="Y20" s="434">
        <f>N19+O19+Q19+R19+T19+U19+W19+X19+Y19</f>
        <v>0</v>
      </c>
      <c r="Z20" s="378"/>
    </row>
    <row r="21" spans="1:26" ht="15" customHeight="1" thickBot="1" x14ac:dyDescent="0.25">
      <c r="A21" s="426" t="s">
        <v>15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8"/>
      <c r="M21" s="438">
        <f>(R19+U19+X19)*30</f>
        <v>0</v>
      </c>
      <c r="N21" s="438"/>
      <c r="O21" s="438"/>
      <c r="P21" s="438">
        <f>(O19+U19+X19)*30</f>
        <v>0</v>
      </c>
      <c r="Q21" s="438"/>
      <c r="R21" s="438"/>
      <c r="S21" s="438">
        <f>(R19+O19+X19)*30</f>
        <v>0</v>
      </c>
      <c r="T21" s="438"/>
      <c r="U21" s="438"/>
      <c r="V21" s="438">
        <f>(U19+R19+O19)*30</f>
        <v>0</v>
      </c>
      <c r="W21" s="438"/>
      <c r="X21" s="438"/>
      <c r="Y21" s="435"/>
      <c r="Z21" s="378"/>
    </row>
    <row r="22" spans="1:26" ht="27" customHeight="1" thickBot="1" x14ac:dyDescent="0.25">
      <c r="A22" s="440" t="s">
        <v>61</v>
      </c>
      <c r="B22" s="441"/>
      <c r="C22" s="441"/>
      <c r="D22" s="441"/>
      <c r="E22" s="441"/>
      <c r="F22" s="441"/>
      <c r="G22" s="426" t="s">
        <v>17</v>
      </c>
      <c r="H22" s="427"/>
      <c r="I22" s="427"/>
      <c r="J22" s="427"/>
      <c r="K22" s="427"/>
      <c r="L22" s="428"/>
      <c r="M22" s="439">
        <f>SUM(M19,M20,M21)</f>
        <v>0</v>
      </c>
      <c r="N22" s="439"/>
      <c r="O22" s="439"/>
      <c r="P22" s="439">
        <f>SUM(P19,P20,P21)</f>
        <v>0</v>
      </c>
      <c r="Q22" s="439"/>
      <c r="R22" s="439"/>
      <c r="S22" s="439">
        <f>SUM(S19,S20,S21)</f>
        <v>0</v>
      </c>
      <c r="T22" s="439"/>
      <c r="U22" s="439"/>
      <c r="V22" s="439">
        <f>SUM(V19,V20,V21)</f>
        <v>0</v>
      </c>
      <c r="W22" s="439"/>
      <c r="X22" s="439"/>
      <c r="Y22" s="435"/>
      <c r="Z22" s="378"/>
    </row>
    <row r="23" spans="1:26" ht="27" customHeight="1" thickBot="1" x14ac:dyDescent="0.25">
      <c r="A23" s="100" t="s">
        <v>16</v>
      </c>
      <c r="B23" s="431">
        <f>SUM(M23:X23)</f>
        <v>0</v>
      </c>
      <c r="C23" s="432"/>
      <c r="D23" s="482"/>
      <c r="E23" s="429" t="s">
        <v>20</v>
      </c>
      <c r="F23" s="483"/>
      <c r="G23" s="426" t="s">
        <v>18</v>
      </c>
      <c r="H23" s="427"/>
      <c r="I23" s="427"/>
      <c r="J23" s="427"/>
      <c r="K23" s="427"/>
      <c r="L23" s="428"/>
      <c r="M23" s="437">
        <f>IF(O19&lt;4,O19*0.5,IF(O19&gt;3,O19*1-1.5))</f>
        <v>0</v>
      </c>
      <c r="N23" s="437"/>
      <c r="O23" s="437"/>
      <c r="P23" s="437">
        <f>IF(R19&lt;4,R19*0.5,IF(R19&gt;3,R19*1-1.5))</f>
        <v>0</v>
      </c>
      <c r="Q23" s="437"/>
      <c r="R23" s="437"/>
      <c r="S23" s="437">
        <f>IF(U19&lt;4,U19*0.5,IF(U19&gt;3,U19*1-1.5))</f>
        <v>0</v>
      </c>
      <c r="T23" s="437"/>
      <c r="U23" s="437"/>
      <c r="V23" s="437">
        <f>IF(X19&lt;4,X19*0.5,IF(X19&gt;3,X19*1-1.5))</f>
        <v>0</v>
      </c>
      <c r="W23" s="437"/>
      <c r="X23" s="437"/>
      <c r="Y23" s="436"/>
      <c r="Z23" s="379"/>
    </row>
    <row r="24" spans="1:26" ht="18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1:26" ht="18" customHeight="1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</row>
    <row r="26" spans="1:26" ht="18" customHeight="1" x14ac:dyDescent="0.2">
      <c r="A26" s="88"/>
      <c r="B26" s="476" t="s">
        <v>22</v>
      </c>
      <c r="C26" s="478"/>
      <c r="D26" s="478"/>
      <c r="E26" s="478"/>
      <c r="F26" s="478"/>
      <c r="G26" s="478"/>
      <c r="H26" s="478"/>
      <c r="I26" s="478"/>
      <c r="J26" s="478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88"/>
    </row>
    <row r="27" spans="1:26" ht="18" customHeight="1" x14ac:dyDescent="0.2">
      <c r="A27" s="88"/>
      <c r="B27" s="476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88"/>
    </row>
    <row r="28" spans="1:26" ht="18" customHeight="1" x14ac:dyDescent="0.2">
      <c r="A28" s="88"/>
      <c r="B28" s="476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88"/>
    </row>
    <row r="29" spans="1:26" ht="18" customHeight="1" x14ac:dyDescent="0.2">
      <c r="A29" s="88"/>
      <c r="B29" s="476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88"/>
    </row>
    <row r="30" spans="1:26" ht="18" customHeight="1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8"/>
    </row>
    <row r="31" spans="1:26" ht="18" customHeight="1" x14ac:dyDescent="0.2">
      <c r="A31" s="88"/>
      <c r="B31" s="476" t="s">
        <v>23</v>
      </c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88"/>
    </row>
    <row r="32" spans="1:26" ht="18" customHeight="1" x14ac:dyDescent="0.2">
      <c r="A32" s="88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88"/>
    </row>
    <row r="33" spans="1:25" ht="18" customHeight="1" x14ac:dyDescent="0.2">
      <c r="A33" s="88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88"/>
    </row>
    <row r="34" spans="1:25" ht="18" customHeight="1" x14ac:dyDescent="0.2">
      <c r="A34" s="88"/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88"/>
    </row>
    <row r="35" spans="1:25" ht="18" customHeight="1" x14ac:dyDescent="0.2">
      <c r="A35" s="88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88"/>
    </row>
    <row r="36" spans="1:25" ht="18" customHeight="1" x14ac:dyDescent="0.2">
      <c r="A36" s="88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88"/>
    </row>
    <row r="37" spans="1:25" ht="18" customHeight="1" x14ac:dyDescent="0.2">
      <c r="A37" s="88"/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88"/>
    </row>
    <row r="38" spans="1:25" ht="18" customHeight="1" x14ac:dyDescent="0.2">
      <c r="A38" s="88"/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88"/>
    </row>
    <row r="39" spans="1:25" ht="18" customHeight="1" x14ac:dyDescent="0.2">
      <c r="A39" s="88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88"/>
    </row>
    <row r="40" spans="1:25" ht="18" customHeight="1" x14ac:dyDescent="0.2">
      <c r="A40" s="88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88"/>
    </row>
    <row r="41" spans="1:25" ht="18" customHeight="1" x14ac:dyDescent="0.2">
      <c r="A41" s="88"/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88"/>
    </row>
    <row r="42" spans="1:25" ht="18" customHeight="1" x14ac:dyDescent="0.2">
      <c r="A42" s="88"/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88"/>
    </row>
    <row r="43" spans="1:25" ht="18" customHeight="1" x14ac:dyDescent="0.2">
      <c r="A43" s="88"/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88"/>
    </row>
    <row r="44" spans="1:25" ht="18" customHeight="1" x14ac:dyDescent="0.2">
      <c r="A44" s="88"/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88"/>
    </row>
    <row r="45" spans="1:25" ht="18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</row>
    <row r="46" spans="1:25" ht="18" customHeight="1" x14ac:dyDescent="0.2"/>
  </sheetData>
  <sheetProtection password="CA1B" sheet="1" objects="1" scenarios="1"/>
  <mergeCells count="65">
    <mergeCell ref="Z2:Z5"/>
    <mergeCell ref="Z15:Z23"/>
    <mergeCell ref="B31:X44"/>
    <mergeCell ref="B27:X27"/>
    <mergeCell ref="B28:X28"/>
    <mergeCell ref="B26:J26"/>
    <mergeCell ref="B29:X29"/>
    <mergeCell ref="A6:L6"/>
    <mergeCell ref="I3:I5"/>
    <mergeCell ref="J3:J5"/>
    <mergeCell ref="S3:U3"/>
    <mergeCell ref="V3:X3"/>
    <mergeCell ref="H3:H5"/>
    <mergeCell ref="Q4:Q5"/>
    <mergeCell ref="Y3:Y5"/>
    <mergeCell ref="A19:L19"/>
    <mergeCell ref="A20:L20"/>
    <mergeCell ref="M20:O20"/>
    <mergeCell ref="S20:U20"/>
    <mergeCell ref="T4:T5"/>
    <mergeCell ref="U4:U5"/>
    <mergeCell ref="W4:W5"/>
    <mergeCell ref="X4:X5"/>
    <mergeCell ref="N4:N5"/>
    <mergeCell ref="O4:O5"/>
    <mergeCell ref="M3:O3"/>
    <mergeCell ref="C3:C5"/>
    <mergeCell ref="F3:F5"/>
    <mergeCell ref="E3:E5"/>
    <mergeCell ref="P3:R3"/>
    <mergeCell ref="Y20:Y23"/>
    <mergeCell ref="S23:U23"/>
    <mergeCell ref="V20:X20"/>
    <mergeCell ref="V21:X21"/>
    <mergeCell ref="V22:X22"/>
    <mergeCell ref="V23:X23"/>
    <mergeCell ref="A3:A5"/>
    <mergeCell ref="G3:G5"/>
    <mergeCell ref="K26:X26"/>
    <mergeCell ref="S21:U21"/>
    <mergeCell ref="S22:U22"/>
    <mergeCell ref="P20:R20"/>
    <mergeCell ref="G22:L22"/>
    <mergeCell ref="G23:L23"/>
    <mergeCell ref="M21:O21"/>
    <mergeCell ref="M22:O22"/>
    <mergeCell ref="M23:O23"/>
    <mergeCell ref="R4:R5"/>
    <mergeCell ref="D3:D5"/>
    <mergeCell ref="B3:B5"/>
    <mergeCell ref="A21:L21"/>
    <mergeCell ref="V2:X2"/>
    <mergeCell ref="B23:D23"/>
    <mergeCell ref="E23:F23"/>
    <mergeCell ref="A1:L2"/>
    <mergeCell ref="M2:O2"/>
    <mergeCell ref="P2:R2"/>
    <mergeCell ref="S2:U2"/>
    <mergeCell ref="P21:R21"/>
    <mergeCell ref="P22:R22"/>
    <mergeCell ref="P23:R23"/>
    <mergeCell ref="A22:F22"/>
    <mergeCell ref="K3:L3"/>
    <mergeCell ref="K4:K5"/>
    <mergeCell ref="L4:L5"/>
  </mergeCells>
  <phoneticPr fontId="0" type="noConversion"/>
  <conditionalFormatting sqref="Y20:Y23">
    <cfRule type="cellIs" dxfId="2" priority="1" stopIfTrue="1" operator="greaterThan">
      <formula>$A$53</formula>
    </cfRule>
  </conditionalFormatting>
  <pageMargins left="0.51181102362204722" right="0" top="0" bottom="0" header="0" footer="0"/>
  <pageSetup paperSize="9" scale="97" fitToHeight="0" orientation="portrait" horizontalDpi="4294967292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W47"/>
  <sheetViews>
    <sheetView showZeros="0" workbookViewId="0">
      <pane ySplit="5" topLeftCell="A6" activePane="bottomLeft" state="frozen"/>
      <selection pane="bottomLeft" sqref="A1:L2"/>
    </sheetView>
  </sheetViews>
  <sheetFormatPr baseColWidth="10" defaultRowHeight="12.75" x14ac:dyDescent="0.2"/>
  <cols>
    <col min="1" max="1" width="2.7109375" style="58" customWidth="1"/>
    <col min="2" max="2" width="5.7109375" style="58" customWidth="1"/>
    <col min="3" max="10" width="2.85546875" style="58" customWidth="1"/>
    <col min="11" max="12" width="5.7109375" style="58" customWidth="1"/>
    <col min="13" max="13" width="12.7109375" style="58" customWidth="1"/>
    <col min="14" max="15" width="2.7109375" style="58" customWidth="1"/>
    <col min="16" max="16" width="12.7109375" style="58" customWidth="1"/>
    <col min="17" max="18" width="2.7109375" style="58" customWidth="1"/>
    <col min="19" max="19" width="12.7109375" style="58" customWidth="1"/>
    <col min="20" max="22" width="2.7109375" style="58" customWidth="1"/>
    <col min="23" max="23" width="36.7109375" style="58" customWidth="1"/>
    <col min="24" max="16384" width="11.42578125" style="58"/>
  </cols>
  <sheetData>
    <row r="1" spans="1:23" s="5" customFormat="1" ht="13.5" customHeight="1" x14ac:dyDescent="0.2">
      <c r="A1" s="392" t="s">
        <v>119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" t="s">
        <v>63</v>
      </c>
      <c r="N1" s="3"/>
      <c r="O1" s="4" t="s">
        <v>0</v>
      </c>
      <c r="P1" s="4"/>
      <c r="Q1" s="4" t="s">
        <v>1</v>
      </c>
      <c r="R1" s="3"/>
      <c r="S1" s="4"/>
      <c r="T1" s="56" t="s">
        <v>57</v>
      </c>
      <c r="U1" s="3"/>
      <c r="V1" s="3"/>
      <c r="W1" s="86" t="s">
        <v>62</v>
      </c>
    </row>
    <row r="2" spans="1:23" s="5" customFormat="1" ht="27" customHeigh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53"/>
      <c r="N2" s="54"/>
      <c r="O2" s="54"/>
      <c r="P2" s="53"/>
      <c r="Q2" s="54"/>
      <c r="R2" s="54"/>
      <c r="S2" s="53"/>
      <c r="T2" s="54"/>
      <c r="U2" s="54"/>
      <c r="V2" s="2"/>
      <c r="W2" s="394" t="s">
        <v>58</v>
      </c>
    </row>
    <row r="3" spans="1:23" s="5" customFormat="1" ht="27" customHeight="1" x14ac:dyDescent="0.2">
      <c r="A3" s="380" t="s">
        <v>5</v>
      </c>
      <c r="B3" s="401" t="s">
        <v>6</v>
      </c>
      <c r="C3" s="403" t="s">
        <v>7</v>
      </c>
      <c r="D3" s="401" t="s">
        <v>8</v>
      </c>
      <c r="E3" s="403" t="s">
        <v>9</v>
      </c>
      <c r="F3" s="375" t="s">
        <v>10</v>
      </c>
      <c r="G3" s="391" t="s">
        <v>24</v>
      </c>
      <c r="H3" s="375" t="s">
        <v>11</v>
      </c>
      <c r="I3" s="391" t="s">
        <v>24</v>
      </c>
      <c r="J3" s="401" t="s">
        <v>12</v>
      </c>
      <c r="K3" s="405"/>
      <c r="L3" s="406"/>
      <c r="M3" s="388" t="s">
        <v>4</v>
      </c>
      <c r="N3" s="389"/>
      <c r="O3" s="390"/>
      <c r="P3" s="388" t="s">
        <v>4</v>
      </c>
      <c r="Q3" s="389"/>
      <c r="R3" s="390"/>
      <c r="S3" s="388" t="s">
        <v>4</v>
      </c>
      <c r="T3" s="389"/>
      <c r="U3" s="390"/>
      <c r="V3" s="380" t="s">
        <v>19</v>
      </c>
      <c r="W3" s="395"/>
    </row>
    <row r="4" spans="1:23" s="5" customFormat="1" ht="12.75" customHeight="1" x14ac:dyDescent="0.2">
      <c r="A4" s="381"/>
      <c r="B4" s="402"/>
      <c r="C4" s="404"/>
      <c r="D4" s="402"/>
      <c r="E4" s="404"/>
      <c r="F4" s="376"/>
      <c r="G4" s="376"/>
      <c r="H4" s="376"/>
      <c r="I4" s="376"/>
      <c r="J4" s="402"/>
      <c r="K4" s="407" t="s">
        <v>2</v>
      </c>
      <c r="L4" s="397" t="s">
        <v>3</v>
      </c>
      <c r="M4" s="7" t="s">
        <v>60</v>
      </c>
      <c r="N4" s="384" t="s">
        <v>64</v>
      </c>
      <c r="O4" s="386" t="s">
        <v>65</v>
      </c>
      <c r="P4" s="7" t="s">
        <v>60</v>
      </c>
      <c r="Q4" s="384" t="s">
        <v>64</v>
      </c>
      <c r="R4" s="386" t="s">
        <v>65</v>
      </c>
      <c r="S4" s="7" t="s">
        <v>60</v>
      </c>
      <c r="T4" s="384" t="s">
        <v>64</v>
      </c>
      <c r="U4" s="386" t="s">
        <v>65</v>
      </c>
      <c r="V4" s="381"/>
      <c r="W4" s="395"/>
    </row>
    <row r="5" spans="1:23" s="5" customFormat="1" ht="27" customHeight="1" thickBot="1" x14ac:dyDescent="0.35">
      <c r="A5" s="381"/>
      <c r="B5" s="402"/>
      <c r="C5" s="404"/>
      <c r="D5" s="402"/>
      <c r="E5" s="404"/>
      <c r="F5" s="376"/>
      <c r="G5" s="376"/>
      <c r="H5" s="376"/>
      <c r="I5" s="376"/>
      <c r="J5" s="402"/>
      <c r="K5" s="407"/>
      <c r="L5" s="397"/>
      <c r="M5" s="55"/>
      <c r="N5" s="385"/>
      <c r="O5" s="387"/>
      <c r="P5" s="55"/>
      <c r="Q5" s="385"/>
      <c r="R5" s="387"/>
      <c r="S5" s="55"/>
      <c r="T5" s="385"/>
      <c r="U5" s="387"/>
      <c r="V5" s="381"/>
      <c r="W5" s="396"/>
    </row>
    <row r="6" spans="1:23" ht="18" customHeight="1" x14ac:dyDescent="0.2">
      <c r="A6" s="57">
        <v>1</v>
      </c>
      <c r="B6" s="62"/>
      <c r="C6" s="63"/>
      <c r="D6" s="62"/>
      <c r="E6" s="63"/>
      <c r="F6" s="64"/>
      <c r="G6" s="64"/>
      <c r="H6" s="64"/>
      <c r="I6" s="64"/>
      <c r="J6" s="62"/>
      <c r="K6" s="63"/>
      <c r="L6" s="65"/>
      <c r="M6" s="66"/>
      <c r="N6" s="67"/>
      <c r="O6" s="68"/>
      <c r="P6" s="66"/>
      <c r="Q6" s="67"/>
      <c r="R6" s="68"/>
      <c r="S6" s="66"/>
      <c r="T6" s="67"/>
      <c r="U6" s="68"/>
      <c r="V6" s="69"/>
      <c r="W6" s="87" t="s">
        <v>50</v>
      </c>
    </row>
    <row r="7" spans="1:23" ht="18" customHeight="1" x14ac:dyDescent="0.2">
      <c r="A7" s="59">
        <v>2</v>
      </c>
      <c r="B7" s="70"/>
      <c r="C7" s="71"/>
      <c r="D7" s="70"/>
      <c r="E7" s="71"/>
      <c r="F7" s="72"/>
      <c r="G7" s="72"/>
      <c r="H7" s="72"/>
      <c r="I7" s="72"/>
      <c r="J7" s="70"/>
      <c r="K7" s="71"/>
      <c r="L7" s="73"/>
      <c r="M7" s="74"/>
      <c r="N7" s="75"/>
      <c r="O7" s="76"/>
      <c r="P7" s="74"/>
      <c r="Q7" s="75"/>
      <c r="R7" s="76"/>
      <c r="S7" s="74"/>
      <c r="T7" s="75"/>
      <c r="U7" s="76"/>
      <c r="V7" s="77"/>
      <c r="W7" s="9" t="s">
        <v>51</v>
      </c>
    </row>
    <row r="8" spans="1:23" ht="18" customHeight="1" x14ac:dyDescent="0.2">
      <c r="A8" s="60">
        <v>3</v>
      </c>
      <c r="B8" s="78"/>
      <c r="C8" s="79"/>
      <c r="D8" s="78"/>
      <c r="E8" s="79"/>
      <c r="F8" s="80"/>
      <c r="G8" s="80"/>
      <c r="H8" s="80"/>
      <c r="I8" s="80"/>
      <c r="J8" s="78"/>
      <c r="K8" s="79"/>
      <c r="L8" s="81"/>
      <c r="M8" s="82"/>
      <c r="N8" s="83"/>
      <c r="O8" s="84"/>
      <c r="P8" s="82"/>
      <c r="Q8" s="83"/>
      <c r="R8" s="84"/>
      <c r="S8" s="82"/>
      <c r="T8" s="83"/>
      <c r="U8" s="84"/>
      <c r="V8" s="85"/>
      <c r="W8" s="9" t="s">
        <v>53</v>
      </c>
    </row>
    <row r="9" spans="1:23" ht="18" customHeight="1" x14ac:dyDescent="0.2">
      <c r="A9" s="57">
        <v>4</v>
      </c>
      <c r="B9" s="62"/>
      <c r="C9" s="63"/>
      <c r="D9" s="62"/>
      <c r="E9" s="63"/>
      <c r="F9" s="64"/>
      <c r="G9" s="64"/>
      <c r="H9" s="64"/>
      <c r="I9" s="64"/>
      <c r="J9" s="62"/>
      <c r="K9" s="63"/>
      <c r="L9" s="65"/>
      <c r="M9" s="66"/>
      <c r="N9" s="67"/>
      <c r="O9" s="68"/>
      <c r="P9" s="66"/>
      <c r="Q9" s="67"/>
      <c r="R9" s="68"/>
      <c r="S9" s="66"/>
      <c r="T9" s="67"/>
      <c r="U9" s="68"/>
      <c r="V9" s="69"/>
      <c r="W9" s="9" t="s">
        <v>54</v>
      </c>
    </row>
    <row r="10" spans="1:23" ht="18" customHeight="1" x14ac:dyDescent="0.2">
      <c r="A10" s="59">
        <v>5</v>
      </c>
      <c r="B10" s="70"/>
      <c r="C10" s="71"/>
      <c r="D10" s="70"/>
      <c r="E10" s="71"/>
      <c r="F10" s="72"/>
      <c r="G10" s="72"/>
      <c r="H10" s="72"/>
      <c r="I10" s="72"/>
      <c r="J10" s="70"/>
      <c r="K10" s="71"/>
      <c r="L10" s="73"/>
      <c r="M10" s="74"/>
      <c r="N10" s="75"/>
      <c r="O10" s="76"/>
      <c r="P10" s="74"/>
      <c r="Q10" s="75"/>
      <c r="R10" s="76"/>
      <c r="S10" s="74"/>
      <c r="T10" s="75"/>
      <c r="U10" s="76"/>
      <c r="V10" s="77"/>
      <c r="W10" s="9" t="s">
        <v>52</v>
      </c>
    </row>
    <row r="11" spans="1:23" ht="18" customHeight="1" x14ac:dyDescent="0.2">
      <c r="A11" s="60">
        <v>6</v>
      </c>
      <c r="B11" s="78"/>
      <c r="C11" s="79"/>
      <c r="D11" s="78"/>
      <c r="E11" s="79"/>
      <c r="F11" s="80"/>
      <c r="G11" s="80"/>
      <c r="H11" s="80"/>
      <c r="I11" s="80"/>
      <c r="J11" s="78"/>
      <c r="K11" s="79"/>
      <c r="L11" s="81"/>
      <c r="M11" s="82"/>
      <c r="N11" s="83"/>
      <c r="O11" s="84"/>
      <c r="P11" s="82"/>
      <c r="Q11" s="83"/>
      <c r="R11" s="84"/>
      <c r="S11" s="82"/>
      <c r="T11" s="83"/>
      <c r="U11" s="84"/>
      <c r="V11" s="85"/>
      <c r="W11" s="9" t="s">
        <v>55</v>
      </c>
    </row>
    <row r="12" spans="1:23" ht="18" customHeight="1" x14ac:dyDescent="0.2">
      <c r="A12" s="57">
        <v>7</v>
      </c>
      <c r="B12" s="62"/>
      <c r="C12" s="63"/>
      <c r="D12" s="62"/>
      <c r="E12" s="63"/>
      <c r="F12" s="64"/>
      <c r="G12" s="64"/>
      <c r="H12" s="64"/>
      <c r="I12" s="64"/>
      <c r="J12" s="62"/>
      <c r="K12" s="63"/>
      <c r="L12" s="65"/>
      <c r="M12" s="66"/>
      <c r="N12" s="67"/>
      <c r="O12" s="68"/>
      <c r="P12" s="66"/>
      <c r="Q12" s="67"/>
      <c r="R12" s="68"/>
      <c r="S12" s="66"/>
      <c r="T12" s="67"/>
      <c r="U12" s="68"/>
      <c r="V12" s="69"/>
      <c r="W12" s="9" t="s">
        <v>56</v>
      </c>
    </row>
    <row r="13" spans="1:23" ht="18" customHeight="1" thickBot="1" x14ac:dyDescent="0.25">
      <c r="A13" s="59">
        <v>8</v>
      </c>
      <c r="B13" s="70"/>
      <c r="C13" s="71"/>
      <c r="D13" s="70"/>
      <c r="E13" s="71"/>
      <c r="F13" s="72"/>
      <c r="G13" s="72"/>
      <c r="H13" s="72"/>
      <c r="I13" s="72"/>
      <c r="J13" s="70"/>
      <c r="K13" s="71"/>
      <c r="L13" s="73"/>
      <c r="M13" s="74"/>
      <c r="N13" s="75"/>
      <c r="O13" s="76"/>
      <c r="P13" s="74"/>
      <c r="Q13" s="75"/>
      <c r="R13" s="76"/>
      <c r="S13" s="74"/>
      <c r="T13" s="75"/>
      <c r="U13" s="76"/>
      <c r="V13" s="77"/>
      <c r="W13" s="12" t="s">
        <v>59</v>
      </c>
    </row>
    <row r="14" spans="1:23" ht="18" customHeight="1" x14ac:dyDescent="0.2">
      <c r="A14" s="60">
        <v>9</v>
      </c>
      <c r="B14" s="78"/>
      <c r="C14" s="79"/>
      <c r="D14" s="78"/>
      <c r="E14" s="79"/>
      <c r="F14" s="80"/>
      <c r="G14" s="80"/>
      <c r="H14" s="80"/>
      <c r="I14" s="80"/>
      <c r="J14" s="78"/>
      <c r="K14" s="79"/>
      <c r="L14" s="81"/>
      <c r="M14" s="82"/>
      <c r="N14" s="83"/>
      <c r="O14" s="84"/>
      <c r="P14" s="82"/>
      <c r="Q14" s="83"/>
      <c r="R14" s="84"/>
      <c r="S14" s="82"/>
      <c r="T14" s="83"/>
      <c r="U14" s="84"/>
      <c r="V14" s="85"/>
    </row>
    <row r="15" spans="1:23" ht="18" customHeight="1" x14ac:dyDescent="0.2">
      <c r="A15" s="57">
        <v>10</v>
      </c>
      <c r="B15" s="62"/>
      <c r="C15" s="63"/>
      <c r="D15" s="62"/>
      <c r="E15" s="63"/>
      <c r="F15" s="64"/>
      <c r="G15" s="64"/>
      <c r="H15" s="64"/>
      <c r="I15" s="64"/>
      <c r="J15" s="62"/>
      <c r="K15" s="63"/>
      <c r="L15" s="65"/>
      <c r="M15" s="66"/>
      <c r="N15" s="67"/>
      <c r="O15" s="68"/>
      <c r="P15" s="66"/>
      <c r="Q15" s="67"/>
      <c r="R15" s="68"/>
      <c r="S15" s="66"/>
      <c r="T15" s="67"/>
      <c r="U15" s="68"/>
      <c r="V15" s="69"/>
    </row>
    <row r="16" spans="1:23" ht="18" customHeight="1" x14ac:dyDescent="0.2">
      <c r="A16" s="59">
        <v>11</v>
      </c>
      <c r="B16" s="70"/>
      <c r="C16" s="71"/>
      <c r="D16" s="70"/>
      <c r="E16" s="71"/>
      <c r="F16" s="72"/>
      <c r="G16" s="72"/>
      <c r="H16" s="72"/>
      <c r="I16" s="72"/>
      <c r="J16" s="70"/>
      <c r="K16" s="71"/>
      <c r="L16" s="73"/>
      <c r="M16" s="74"/>
      <c r="N16" s="75"/>
      <c r="O16" s="76"/>
      <c r="P16" s="74"/>
      <c r="Q16" s="75"/>
      <c r="R16" s="76"/>
      <c r="S16" s="74"/>
      <c r="T16" s="75"/>
      <c r="U16" s="76"/>
      <c r="V16" s="77"/>
    </row>
    <row r="17" spans="1:22" ht="18" customHeight="1" x14ac:dyDescent="0.2">
      <c r="A17" s="60">
        <v>12</v>
      </c>
      <c r="B17" s="78"/>
      <c r="C17" s="79"/>
      <c r="D17" s="78"/>
      <c r="E17" s="79"/>
      <c r="F17" s="80"/>
      <c r="G17" s="80"/>
      <c r="H17" s="80"/>
      <c r="I17" s="80"/>
      <c r="J17" s="78"/>
      <c r="K17" s="79"/>
      <c r="L17" s="81"/>
      <c r="M17" s="82"/>
      <c r="N17" s="83"/>
      <c r="O17" s="84"/>
      <c r="P17" s="82"/>
      <c r="Q17" s="83"/>
      <c r="R17" s="84"/>
      <c r="S17" s="82"/>
      <c r="T17" s="83"/>
      <c r="U17" s="84"/>
      <c r="V17" s="85"/>
    </row>
    <row r="18" spans="1:22" ht="18" customHeight="1" x14ac:dyDescent="0.2">
      <c r="A18" s="57">
        <v>13</v>
      </c>
      <c r="B18" s="62"/>
      <c r="C18" s="63"/>
      <c r="D18" s="62"/>
      <c r="E18" s="63"/>
      <c r="F18" s="64"/>
      <c r="G18" s="64"/>
      <c r="H18" s="64"/>
      <c r="I18" s="64"/>
      <c r="J18" s="62"/>
      <c r="K18" s="63"/>
      <c r="L18" s="65"/>
      <c r="M18" s="66"/>
      <c r="N18" s="67"/>
      <c r="O18" s="68"/>
      <c r="P18" s="66"/>
      <c r="Q18" s="67"/>
      <c r="R18" s="68"/>
      <c r="S18" s="66"/>
      <c r="T18" s="67"/>
      <c r="U18" s="68"/>
      <c r="V18" s="69"/>
    </row>
    <row r="19" spans="1:22" ht="18" customHeight="1" x14ac:dyDescent="0.2">
      <c r="A19" s="59">
        <v>14</v>
      </c>
      <c r="B19" s="70"/>
      <c r="C19" s="71"/>
      <c r="D19" s="70"/>
      <c r="E19" s="71"/>
      <c r="F19" s="72"/>
      <c r="G19" s="72"/>
      <c r="H19" s="72"/>
      <c r="I19" s="72"/>
      <c r="J19" s="70"/>
      <c r="K19" s="71"/>
      <c r="L19" s="73"/>
      <c r="M19" s="74"/>
      <c r="N19" s="75"/>
      <c r="O19" s="76"/>
      <c r="P19" s="74"/>
      <c r="Q19" s="75"/>
      <c r="R19" s="76"/>
      <c r="S19" s="74"/>
      <c r="T19" s="75"/>
      <c r="U19" s="76"/>
      <c r="V19" s="77"/>
    </row>
    <row r="20" spans="1:22" ht="18" customHeight="1" x14ac:dyDescent="0.2">
      <c r="A20" s="60">
        <v>15</v>
      </c>
      <c r="B20" s="78"/>
      <c r="C20" s="79"/>
      <c r="D20" s="78"/>
      <c r="E20" s="79"/>
      <c r="F20" s="80"/>
      <c r="G20" s="80"/>
      <c r="H20" s="80"/>
      <c r="I20" s="80"/>
      <c r="J20" s="78"/>
      <c r="K20" s="79"/>
      <c r="L20" s="81"/>
      <c r="M20" s="82"/>
      <c r="N20" s="83"/>
      <c r="O20" s="84"/>
      <c r="P20" s="82"/>
      <c r="Q20" s="83"/>
      <c r="R20" s="84"/>
      <c r="S20" s="82"/>
      <c r="T20" s="83"/>
      <c r="U20" s="84"/>
      <c r="V20" s="85"/>
    </row>
    <row r="21" spans="1:22" ht="18" customHeight="1" x14ac:dyDescent="0.2">
      <c r="A21" s="57">
        <v>16</v>
      </c>
      <c r="B21" s="62"/>
      <c r="C21" s="63"/>
      <c r="D21" s="62"/>
      <c r="E21" s="63"/>
      <c r="F21" s="64"/>
      <c r="G21" s="64"/>
      <c r="H21" s="64"/>
      <c r="I21" s="64"/>
      <c r="J21" s="62"/>
      <c r="K21" s="63"/>
      <c r="L21" s="65"/>
      <c r="M21" s="66"/>
      <c r="N21" s="67"/>
      <c r="O21" s="68"/>
      <c r="P21" s="66"/>
      <c r="Q21" s="67"/>
      <c r="R21" s="68"/>
      <c r="S21" s="66"/>
      <c r="T21" s="67"/>
      <c r="U21" s="68"/>
      <c r="V21" s="69"/>
    </row>
    <row r="22" spans="1:22" ht="18" customHeight="1" x14ac:dyDescent="0.2">
      <c r="A22" s="59">
        <v>17</v>
      </c>
      <c r="B22" s="70"/>
      <c r="C22" s="71"/>
      <c r="D22" s="70"/>
      <c r="E22" s="71"/>
      <c r="F22" s="72"/>
      <c r="G22" s="72"/>
      <c r="H22" s="72"/>
      <c r="I22" s="72"/>
      <c r="J22" s="70"/>
      <c r="K22" s="71"/>
      <c r="L22" s="73"/>
      <c r="M22" s="74"/>
      <c r="N22" s="75"/>
      <c r="O22" s="76"/>
      <c r="P22" s="74"/>
      <c r="Q22" s="75"/>
      <c r="R22" s="76"/>
      <c r="S22" s="74"/>
      <c r="T22" s="75"/>
      <c r="U22" s="76"/>
      <c r="V22" s="77"/>
    </row>
    <row r="23" spans="1:22" ht="18" customHeight="1" x14ac:dyDescent="0.2">
      <c r="A23" s="60">
        <v>18</v>
      </c>
      <c r="B23" s="78"/>
      <c r="C23" s="79"/>
      <c r="D23" s="78"/>
      <c r="E23" s="79"/>
      <c r="F23" s="80"/>
      <c r="G23" s="80"/>
      <c r="H23" s="80"/>
      <c r="I23" s="80"/>
      <c r="J23" s="78"/>
      <c r="K23" s="79"/>
      <c r="L23" s="81"/>
      <c r="M23" s="82"/>
      <c r="N23" s="83"/>
      <c r="O23" s="84"/>
      <c r="P23" s="82"/>
      <c r="Q23" s="83"/>
      <c r="R23" s="84"/>
      <c r="S23" s="82"/>
      <c r="T23" s="83"/>
      <c r="U23" s="84"/>
      <c r="V23" s="85"/>
    </row>
    <row r="24" spans="1:22" ht="18" customHeight="1" x14ac:dyDescent="0.2">
      <c r="A24" s="57">
        <v>19</v>
      </c>
      <c r="B24" s="62"/>
      <c r="C24" s="63"/>
      <c r="D24" s="62"/>
      <c r="E24" s="63"/>
      <c r="F24" s="64"/>
      <c r="G24" s="64"/>
      <c r="H24" s="64"/>
      <c r="I24" s="64"/>
      <c r="J24" s="62"/>
      <c r="K24" s="63"/>
      <c r="L24" s="65"/>
      <c r="M24" s="66"/>
      <c r="N24" s="67"/>
      <c r="O24" s="68"/>
      <c r="P24" s="66"/>
      <c r="Q24" s="67"/>
      <c r="R24" s="68"/>
      <c r="S24" s="66"/>
      <c r="T24" s="67"/>
      <c r="U24" s="68"/>
      <c r="V24" s="69"/>
    </row>
    <row r="25" spans="1:22" ht="18" customHeight="1" x14ac:dyDescent="0.2">
      <c r="A25" s="59">
        <v>20</v>
      </c>
      <c r="B25" s="70"/>
      <c r="C25" s="71"/>
      <c r="D25" s="70"/>
      <c r="E25" s="71"/>
      <c r="F25" s="72"/>
      <c r="G25" s="72"/>
      <c r="H25" s="72"/>
      <c r="I25" s="72"/>
      <c r="J25" s="70"/>
      <c r="K25" s="71"/>
      <c r="L25" s="73"/>
      <c r="M25" s="74"/>
      <c r="N25" s="75"/>
      <c r="O25" s="76"/>
      <c r="P25" s="74"/>
      <c r="Q25" s="75"/>
      <c r="R25" s="76"/>
      <c r="S25" s="74"/>
      <c r="T25" s="75"/>
      <c r="U25" s="76"/>
      <c r="V25" s="77"/>
    </row>
    <row r="26" spans="1:22" ht="18" customHeight="1" x14ac:dyDescent="0.2">
      <c r="A26" s="60">
        <v>21</v>
      </c>
      <c r="B26" s="78"/>
      <c r="C26" s="79"/>
      <c r="D26" s="78"/>
      <c r="E26" s="79"/>
      <c r="F26" s="80"/>
      <c r="G26" s="80"/>
      <c r="H26" s="80"/>
      <c r="I26" s="80"/>
      <c r="J26" s="78"/>
      <c r="K26" s="79"/>
      <c r="L26" s="81"/>
      <c r="M26" s="82"/>
      <c r="N26" s="83"/>
      <c r="O26" s="84"/>
      <c r="P26" s="82"/>
      <c r="Q26" s="83"/>
      <c r="R26" s="84"/>
      <c r="S26" s="82"/>
      <c r="T26" s="83"/>
      <c r="U26" s="84"/>
      <c r="V26" s="85"/>
    </row>
    <row r="27" spans="1:22" ht="18" customHeight="1" x14ac:dyDescent="0.2">
      <c r="A27" s="57">
        <v>22</v>
      </c>
      <c r="B27" s="62"/>
      <c r="C27" s="63"/>
      <c r="D27" s="62"/>
      <c r="E27" s="63"/>
      <c r="F27" s="64"/>
      <c r="G27" s="64"/>
      <c r="H27" s="64"/>
      <c r="I27" s="64"/>
      <c r="J27" s="62"/>
      <c r="K27" s="63"/>
      <c r="L27" s="65"/>
      <c r="M27" s="66"/>
      <c r="N27" s="67"/>
      <c r="O27" s="68"/>
      <c r="P27" s="66"/>
      <c r="Q27" s="67"/>
      <c r="R27" s="68"/>
      <c r="S27" s="66"/>
      <c r="T27" s="67"/>
      <c r="U27" s="68"/>
      <c r="V27" s="69"/>
    </row>
    <row r="28" spans="1:22" ht="18" customHeight="1" x14ac:dyDescent="0.2">
      <c r="A28" s="59">
        <v>23</v>
      </c>
      <c r="B28" s="70"/>
      <c r="C28" s="71"/>
      <c r="D28" s="70"/>
      <c r="E28" s="71"/>
      <c r="F28" s="72"/>
      <c r="G28" s="72"/>
      <c r="H28" s="72"/>
      <c r="I28" s="72"/>
      <c r="J28" s="70"/>
      <c r="K28" s="71"/>
      <c r="L28" s="73"/>
      <c r="M28" s="74"/>
      <c r="N28" s="75"/>
      <c r="O28" s="76"/>
      <c r="P28" s="74"/>
      <c r="Q28" s="75"/>
      <c r="R28" s="76"/>
      <c r="S28" s="74"/>
      <c r="T28" s="75"/>
      <c r="U28" s="76"/>
      <c r="V28" s="77"/>
    </row>
    <row r="29" spans="1:22" ht="18" customHeight="1" x14ac:dyDescent="0.2">
      <c r="A29" s="60">
        <v>24</v>
      </c>
      <c r="B29" s="78"/>
      <c r="C29" s="79"/>
      <c r="D29" s="78"/>
      <c r="E29" s="79"/>
      <c r="F29" s="80"/>
      <c r="G29" s="80"/>
      <c r="H29" s="80"/>
      <c r="I29" s="80"/>
      <c r="J29" s="78"/>
      <c r="K29" s="79"/>
      <c r="L29" s="81"/>
      <c r="M29" s="82"/>
      <c r="N29" s="83"/>
      <c r="O29" s="84"/>
      <c r="P29" s="82"/>
      <c r="Q29" s="83"/>
      <c r="R29" s="84"/>
      <c r="S29" s="82"/>
      <c r="T29" s="83"/>
      <c r="U29" s="84"/>
      <c r="V29" s="85"/>
    </row>
    <row r="30" spans="1:22" ht="18" customHeight="1" x14ac:dyDescent="0.2">
      <c r="A30" s="57">
        <v>25</v>
      </c>
      <c r="B30" s="62"/>
      <c r="C30" s="63"/>
      <c r="D30" s="62"/>
      <c r="E30" s="63"/>
      <c r="F30" s="64"/>
      <c r="G30" s="64"/>
      <c r="H30" s="64"/>
      <c r="I30" s="64"/>
      <c r="J30" s="62"/>
      <c r="K30" s="63"/>
      <c r="L30" s="65"/>
      <c r="M30" s="66"/>
      <c r="N30" s="67"/>
      <c r="O30" s="68"/>
      <c r="P30" s="66"/>
      <c r="Q30" s="67"/>
      <c r="R30" s="68"/>
      <c r="S30" s="66"/>
      <c r="T30" s="67"/>
      <c r="U30" s="68"/>
      <c r="V30" s="69"/>
    </row>
    <row r="31" spans="1:22" ht="18" customHeight="1" x14ac:dyDescent="0.2">
      <c r="A31" s="59">
        <v>26</v>
      </c>
      <c r="B31" s="70"/>
      <c r="C31" s="71"/>
      <c r="D31" s="70"/>
      <c r="E31" s="71"/>
      <c r="F31" s="72"/>
      <c r="G31" s="72"/>
      <c r="H31" s="72"/>
      <c r="I31" s="72"/>
      <c r="J31" s="70"/>
      <c r="K31" s="71"/>
      <c r="L31" s="73"/>
      <c r="M31" s="74"/>
      <c r="N31" s="75"/>
      <c r="O31" s="76"/>
      <c r="P31" s="74"/>
      <c r="Q31" s="75"/>
      <c r="R31" s="76"/>
      <c r="S31" s="74"/>
      <c r="T31" s="75"/>
      <c r="U31" s="76"/>
      <c r="V31" s="77"/>
    </row>
    <row r="32" spans="1:22" ht="18" customHeight="1" x14ac:dyDescent="0.2">
      <c r="A32" s="60">
        <v>27</v>
      </c>
      <c r="B32" s="78"/>
      <c r="C32" s="79"/>
      <c r="D32" s="78"/>
      <c r="E32" s="79"/>
      <c r="F32" s="80"/>
      <c r="G32" s="80"/>
      <c r="H32" s="80"/>
      <c r="I32" s="80"/>
      <c r="J32" s="78"/>
      <c r="K32" s="79"/>
      <c r="L32" s="81"/>
      <c r="M32" s="82"/>
      <c r="N32" s="83"/>
      <c r="O32" s="84"/>
      <c r="P32" s="82"/>
      <c r="Q32" s="83"/>
      <c r="R32" s="84"/>
      <c r="S32" s="82"/>
      <c r="T32" s="83"/>
      <c r="U32" s="84"/>
      <c r="V32" s="85"/>
    </row>
    <row r="33" spans="1:23" ht="18" customHeight="1" x14ac:dyDescent="0.2">
      <c r="A33" s="57">
        <v>28</v>
      </c>
      <c r="B33" s="62"/>
      <c r="C33" s="63"/>
      <c r="D33" s="62"/>
      <c r="E33" s="63"/>
      <c r="F33" s="64"/>
      <c r="G33" s="64"/>
      <c r="H33" s="64"/>
      <c r="I33" s="64"/>
      <c r="J33" s="62"/>
      <c r="K33" s="63"/>
      <c r="L33" s="65"/>
      <c r="M33" s="66"/>
      <c r="N33" s="67"/>
      <c r="O33" s="68"/>
      <c r="P33" s="66"/>
      <c r="Q33" s="67"/>
      <c r="R33" s="68"/>
      <c r="S33" s="66"/>
      <c r="T33" s="67"/>
      <c r="U33" s="68"/>
      <c r="V33" s="69"/>
    </row>
    <row r="34" spans="1:23" ht="18" customHeight="1" x14ac:dyDescent="0.2">
      <c r="A34" s="59">
        <v>29</v>
      </c>
      <c r="B34" s="70"/>
      <c r="C34" s="71"/>
      <c r="D34" s="70"/>
      <c r="E34" s="71"/>
      <c r="F34" s="72"/>
      <c r="G34" s="72"/>
      <c r="H34" s="72"/>
      <c r="I34" s="72"/>
      <c r="J34" s="70"/>
      <c r="K34" s="71"/>
      <c r="L34" s="73"/>
      <c r="M34" s="74"/>
      <c r="N34" s="75"/>
      <c r="O34" s="76"/>
      <c r="P34" s="74"/>
      <c r="Q34" s="75"/>
      <c r="R34" s="76"/>
      <c r="S34" s="74"/>
      <c r="T34" s="75"/>
      <c r="U34" s="76"/>
      <c r="V34" s="77"/>
    </row>
    <row r="35" spans="1:23" ht="18" customHeight="1" x14ac:dyDescent="0.2">
      <c r="A35" s="60">
        <v>30</v>
      </c>
      <c r="B35" s="78"/>
      <c r="C35" s="79"/>
      <c r="D35" s="78"/>
      <c r="E35" s="79"/>
      <c r="F35" s="80"/>
      <c r="G35" s="80"/>
      <c r="H35" s="80"/>
      <c r="I35" s="80"/>
      <c r="J35" s="78"/>
      <c r="K35" s="79"/>
      <c r="L35" s="81"/>
      <c r="M35" s="82"/>
      <c r="N35" s="83"/>
      <c r="O35" s="84"/>
      <c r="P35" s="82"/>
      <c r="Q35" s="83"/>
      <c r="R35" s="84"/>
      <c r="S35" s="82"/>
      <c r="T35" s="83"/>
      <c r="U35" s="84"/>
      <c r="V35" s="85"/>
    </row>
    <row r="36" spans="1:23" ht="18" customHeight="1" x14ac:dyDescent="0.2">
      <c r="A36" s="57">
        <v>31</v>
      </c>
      <c r="B36" s="62"/>
      <c r="C36" s="63"/>
      <c r="D36" s="62"/>
      <c r="E36" s="63"/>
      <c r="F36" s="64"/>
      <c r="G36" s="64"/>
      <c r="H36" s="64"/>
      <c r="I36" s="64"/>
      <c r="J36" s="62"/>
      <c r="K36" s="63"/>
      <c r="L36" s="65"/>
      <c r="M36" s="66"/>
      <c r="N36" s="67"/>
      <c r="O36" s="68"/>
      <c r="P36" s="66"/>
      <c r="Q36" s="67"/>
      <c r="R36" s="68"/>
      <c r="S36" s="66"/>
      <c r="T36" s="67"/>
      <c r="U36" s="68"/>
      <c r="V36" s="69"/>
    </row>
    <row r="37" spans="1:23" ht="18" customHeight="1" thickBot="1" x14ac:dyDescent="0.25">
      <c r="A37" s="59">
        <v>32</v>
      </c>
      <c r="B37" s="70"/>
      <c r="C37" s="71"/>
      <c r="D37" s="70"/>
      <c r="E37" s="71"/>
      <c r="F37" s="72"/>
      <c r="G37" s="72"/>
      <c r="H37" s="72"/>
      <c r="I37" s="72"/>
      <c r="J37" s="70"/>
      <c r="K37" s="71"/>
      <c r="L37" s="73"/>
      <c r="M37" s="74"/>
      <c r="N37" s="75"/>
      <c r="O37" s="76"/>
      <c r="P37" s="74"/>
      <c r="Q37" s="75"/>
      <c r="R37" s="76"/>
      <c r="S37" s="74"/>
      <c r="T37" s="75"/>
      <c r="U37" s="76"/>
      <c r="V37" s="77"/>
    </row>
    <row r="38" spans="1:23" ht="18" customHeight="1" x14ac:dyDescent="0.2">
      <c r="A38" s="60">
        <v>33</v>
      </c>
      <c r="B38" s="78"/>
      <c r="C38" s="79"/>
      <c r="D38" s="78"/>
      <c r="E38" s="79"/>
      <c r="F38" s="80"/>
      <c r="G38" s="80"/>
      <c r="H38" s="80"/>
      <c r="I38" s="80"/>
      <c r="J38" s="78"/>
      <c r="K38" s="79"/>
      <c r="L38" s="81"/>
      <c r="M38" s="82"/>
      <c r="N38" s="83"/>
      <c r="O38" s="84"/>
      <c r="P38" s="82"/>
      <c r="Q38" s="83"/>
      <c r="R38" s="84"/>
      <c r="S38" s="82"/>
      <c r="T38" s="83"/>
      <c r="U38" s="84"/>
      <c r="V38" s="85"/>
      <c r="W38" s="490" t="s">
        <v>66</v>
      </c>
    </row>
    <row r="39" spans="1:23" ht="18" customHeight="1" x14ac:dyDescent="0.2">
      <c r="A39" s="57">
        <v>34</v>
      </c>
      <c r="B39" s="62"/>
      <c r="C39" s="63"/>
      <c r="D39" s="62"/>
      <c r="E39" s="63"/>
      <c r="F39" s="64"/>
      <c r="G39" s="64"/>
      <c r="H39" s="64"/>
      <c r="I39" s="64"/>
      <c r="J39" s="62"/>
      <c r="K39" s="63"/>
      <c r="L39" s="65"/>
      <c r="M39" s="66"/>
      <c r="N39" s="67"/>
      <c r="O39" s="68"/>
      <c r="P39" s="66"/>
      <c r="Q39" s="67"/>
      <c r="R39" s="68"/>
      <c r="S39" s="66"/>
      <c r="T39" s="67"/>
      <c r="U39" s="68"/>
      <c r="V39" s="69"/>
      <c r="W39" s="491"/>
    </row>
    <row r="40" spans="1:23" ht="18" customHeight="1" x14ac:dyDescent="0.2">
      <c r="A40" s="59">
        <v>35</v>
      </c>
      <c r="B40" s="70"/>
      <c r="C40" s="71"/>
      <c r="D40" s="70"/>
      <c r="E40" s="71"/>
      <c r="F40" s="72"/>
      <c r="G40" s="72"/>
      <c r="H40" s="72"/>
      <c r="I40" s="72"/>
      <c r="J40" s="70"/>
      <c r="K40" s="71"/>
      <c r="L40" s="73"/>
      <c r="M40" s="74"/>
      <c r="N40" s="75"/>
      <c r="O40" s="76"/>
      <c r="P40" s="74"/>
      <c r="Q40" s="75"/>
      <c r="R40" s="76"/>
      <c r="S40" s="74"/>
      <c r="T40" s="75"/>
      <c r="U40" s="76"/>
      <c r="V40" s="77"/>
      <c r="W40" s="491"/>
    </row>
    <row r="41" spans="1:23" ht="18" customHeight="1" x14ac:dyDescent="0.2">
      <c r="A41" s="60">
        <v>36</v>
      </c>
      <c r="B41" s="78"/>
      <c r="C41" s="79"/>
      <c r="D41" s="78"/>
      <c r="E41" s="79"/>
      <c r="F41" s="80"/>
      <c r="G41" s="80"/>
      <c r="H41" s="80"/>
      <c r="I41" s="80"/>
      <c r="J41" s="78"/>
      <c r="K41" s="79"/>
      <c r="L41" s="81"/>
      <c r="M41" s="82"/>
      <c r="N41" s="83"/>
      <c r="O41" s="84"/>
      <c r="P41" s="82"/>
      <c r="Q41" s="83"/>
      <c r="R41" s="84"/>
      <c r="S41" s="82"/>
      <c r="T41" s="83"/>
      <c r="U41" s="84"/>
      <c r="V41" s="85"/>
      <c r="W41" s="491"/>
    </row>
    <row r="42" spans="1:23" ht="15" customHeight="1" x14ac:dyDescent="0.2">
      <c r="A42" s="382" t="s">
        <v>13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47">
        <f>IF(ISBLANK(M6:M41)," ",(SUM(M6:M41)))</f>
        <v>0</v>
      </c>
      <c r="N42" s="48">
        <f>IF(ISBLANK(N6:N41)," ",(COUNT(N6:N41)))</f>
        <v>0</v>
      </c>
      <c r="O42" s="49">
        <f>IF(ISBLANK(O6:O41)," ",(COUNT(O6:O41)))</f>
        <v>0</v>
      </c>
      <c r="P42" s="47">
        <f>IF(ISBLANK(P6:P41)," ",(SUM(P6:P41)))</f>
        <v>0</v>
      </c>
      <c r="Q42" s="48">
        <f>IF(ISBLANK(Q6:Q41)," ",(COUNT(Q6:Q41)))</f>
        <v>0</v>
      </c>
      <c r="R42" s="49">
        <f>IF(ISBLANK(R6:R41)," ",(COUNT(R6:R41)))</f>
        <v>0</v>
      </c>
      <c r="S42" s="47">
        <f>IF(ISBLANK(S6:S41)," ",(SUM(S6:S41)))</f>
        <v>0</v>
      </c>
      <c r="T42" s="48">
        <f>IF(ISBLANK(T6:T41)," ",(COUNT(T6:T41)))</f>
        <v>0</v>
      </c>
      <c r="U42" s="49">
        <f>IF(ISBLANK(U6:U41)," ",(COUNT(U6:U41)))</f>
        <v>0</v>
      </c>
      <c r="V42" s="49">
        <f>IF(ISBLANK(V6:V41)," ",(COUNT(V6:V41)))</f>
        <v>0</v>
      </c>
      <c r="W42" s="378"/>
    </row>
    <row r="43" spans="1:23" ht="15" customHeight="1" x14ac:dyDescent="0.2">
      <c r="A43" s="382" t="s">
        <v>14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98">
        <f>(N42-O42)*50</f>
        <v>0</v>
      </c>
      <c r="N43" s="399"/>
      <c r="O43" s="400"/>
      <c r="P43" s="398">
        <f>(Q42-R42)*50</f>
        <v>0</v>
      </c>
      <c r="Q43" s="399"/>
      <c r="R43" s="400"/>
      <c r="S43" s="398">
        <f>(T42-U42)*50</f>
        <v>0</v>
      </c>
      <c r="T43" s="399"/>
      <c r="U43" s="400"/>
      <c r="V43" s="408">
        <f>K42+L42+N42+O42+Q42+R42+T42+U42+V42</f>
        <v>0</v>
      </c>
      <c r="W43" s="491"/>
    </row>
    <row r="44" spans="1:23" ht="15" customHeight="1" x14ac:dyDescent="0.2">
      <c r="A44" s="382" t="s">
        <v>15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98">
        <f>(R42+U42)*40</f>
        <v>0</v>
      </c>
      <c r="N44" s="399"/>
      <c r="O44" s="400"/>
      <c r="P44" s="398">
        <f>(O42+U42)*40</f>
        <v>0</v>
      </c>
      <c r="Q44" s="399"/>
      <c r="R44" s="400"/>
      <c r="S44" s="398">
        <f>(O42+R42)*40</f>
        <v>0</v>
      </c>
      <c r="T44" s="399"/>
      <c r="U44" s="400"/>
      <c r="V44" s="409"/>
      <c r="W44" s="491"/>
    </row>
    <row r="45" spans="1:23" ht="24" customHeight="1" x14ac:dyDescent="0.2">
      <c r="A45" s="422" t="s">
        <v>61</v>
      </c>
      <c r="B45" s="423"/>
      <c r="C45" s="423"/>
      <c r="D45" s="423"/>
      <c r="E45" s="423"/>
      <c r="F45" s="424"/>
      <c r="G45" s="383" t="s">
        <v>17</v>
      </c>
      <c r="H45" s="383"/>
      <c r="I45" s="383"/>
      <c r="J45" s="383"/>
      <c r="K45" s="383"/>
      <c r="L45" s="383"/>
      <c r="M45" s="414">
        <f>SUM(M42,M43,M44)</f>
        <v>0</v>
      </c>
      <c r="N45" s="415"/>
      <c r="O45" s="416"/>
      <c r="P45" s="414">
        <f>SUM(P42,P43,P44)</f>
        <v>0</v>
      </c>
      <c r="Q45" s="415"/>
      <c r="R45" s="416"/>
      <c r="S45" s="414">
        <f>SUM(S42,S43,S44)</f>
        <v>0</v>
      </c>
      <c r="T45" s="415"/>
      <c r="U45" s="416"/>
      <c r="V45" s="409"/>
      <c r="W45" s="491"/>
    </row>
    <row r="46" spans="1:23" ht="24" customHeight="1" thickBot="1" x14ac:dyDescent="0.25">
      <c r="A46" s="13" t="s">
        <v>16</v>
      </c>
      <c r="B46" s="419">
        <f>SUM(M46:U46)</f>
        <v>0</v>
      </c>
      <c r="C46" s="420"/>
      <c r="D46" s="421"/>
      <c r="E46" s="417" t="s">
        <v>20</v>
      </c>
      <c r="F46" s="418"/>
      <c r="G46" s="383" t="s">
        <v>18</v>
      </c>
      <c r="H46" s="383"/>
      <c r="I46" s="383"/>
      <c r="J46" s="383"/>
      <c r="K46" s="383"/>
      <c r="L46" s="425"/>
      <c r="M46" s="411">
        <f>IF(O42&lt;4,O42*0.5,IF(O42&gt;3,O42*1-1.5))</f>
        <v>0</v>
      </c>
      <c r="N46" s="412"/>
      <c r="O46" s="413"/>
      <c r="P46" s="411">
        <f>IF(R42&lt;4,R42*0.5,IF(R42&gt;3,R42*1-1.5))</f>
        <v>0</v>
      </c>
      <c r="Q46" s="412"/>
      <c r="R46" s="413"/>
      <c r="S46" s="411">
        <f>IF(U42&lt;4,U42*0.5,IF(U42&gt;3,U42*1-1.5))</f>
        <v>0</v>
      </c>
      <c r="T46" s="412"/>
      <c r="U46" s="413"/>
      <c r="V46" s="410"/>
      <c r="W46" s="492"/>
    </row>
    <row r="47" spans="1:23" ht="18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</sheetData>
  <sheetProtection password="CA1B" sheet="1" objects="1" scenarios="1"/>
  <mergeCells count="47">
    <mergeCell ref="R4:R5"/>
    <mergeCell ref="B46:D46"/>
    <mergeCell ref="E46:F46"/>
    <mergeCell ref="A44:L44"/>
    <mergeCell ref="M44:O44"/>
    <mergeCell ref="M45:O45"/>
    <mergeCell ref="A45:F45"/>
    <mergeCell ref="G45:L45"/>
    <mergeCell ref="G46:L46"/>
    <mergeCell ref="M46:O46"/>
    <mergeCell ref="Q4:Q5"/>
    <mergeCell ref="W2:W5"/>
    <mergeCell ref="V3:V5"/>
    <mergeCell ref="P43:R43"/>
    <mergeCell ref="P3:R3"/>
    <mergeCell ref="U4:U5"/>
    <mergeCell ref="S3:U3"/>
    <mergeCell ref="T4:T5"/>
    <mergeCell ref="V43:V46"/>
    <mergeCell ref="P46:R46"/>
    <mergeCell ref="S46:U46"/>
    <mergeCell ref="W38:W46"/>
    <mergeCell ref="P45:R45"/>
    <mergeCell ref="S45:U45"/>
    <mergeCell ref="P44:R44"/>
    <mergeCell ref="S44:U44"/>
    <mergeCell ref="B3:B5"/>
    <mergeCell ref="J3:J5"/>
    <mergeCell ref="K3:L3"/>
    <mergeCell ref="K4:K5"/>
    <mergeCell ref="L4:L5"/>
    <mergeCell ref="I3:I5"/>
    <mergeCell ref="S43:U43"/>
    <mergeCell ref="A1:L2"/>
    <mergeCell ref="A42:L42"/>
    <mergeCell ref="A43:L43"/>
    <mergeCell ref="M43:O43"/>
    <mergeCell ref="E3:E5"/>
    <mergeCell ref="F3:F5"/>
    <mergeCell ref="G3:G5"/>
    <mergeCell ref="H3:H5"/>
    <mergeCell ref="C3:C5"/>
    <mergeCell ref="D3:D5"/>
    <mergeCell ref="M3:O3"/>
    <mergeCell ref="N4:N5"/>
    <mergeCell ref="O4:O5"/>
    <mergeCell ref="A3:A5"/>
  </mergeCells>
  <phoneticPr fontId="0" type="noConversion"/>
  <conditionalFormatting sqref="V43:V46">
    <cfRule type="cellIs" dxfId="1" priority="1" stopIfTrue="1" operator="greaterThan">
      <formula>$A$53</formula>
    </cfRule>
  </conditionalFormatting>
  <printOptions gridLines="1"/>
  <pageMargins left="0.51181102362204722" right="0" top="0" bottom="0" header="0" footer="0"/>
  <pageSetup paperSize="9" scale="99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Spielbericht-1.</vt:lpstr>
      <vt:lpstr>Anlage 3-2</vt:lpstr>
      <vt:lpstr>Tabelle48</vt:lpstr>
      <vt:lpstr>Tabelle48 (2)</vt:lpstr>
      <vt:lpstr>Tabelle36</vt:lpstr>
      <vt:lpstr>Tabelle36 (2)</vt:lpstr>
      <vt:lpstr>Tabelle12</vt:lpstr>
      <vt:lpstr>Tabelle12 (2)</vt:lpstr>
      <vt:lpstr>3er-Liste</vt:lpstr>
      <vt:lpstr>3er-Liste (2)</vt:lpstr>
      <vt:lpstr>'3er-Liste'!Druckbereich</vt:lpstr>
      <vt:lpstr>'3er-Liste (2)'!Druckbereich</vt:lpstr>
      <vt:lpstr>'Anlage 3-2'!Druckbereich</vt:lpstr>
      <vt:lpstr>'Spielbericht-1.'!Druckbereich</vt:lpstr>
      <vt:lpstr>Tabelle12!Druckbereich</vt:lpstr>
      <vt:lpstr>'Tabelle12 (2)'!Druckbereich</vt:lpstr>
      <vt:lpstr>Tabelle36!Druckbereich</vt:lpstr>
      <vt:lpstr>'Tabelle36 (2)'!Druckbereich</vt:lpstr>
      <vt:lpstr>Tabelle48!Druckbereich</vt:lpstr>
      <vt:lpstr>'Tabelle48 (2)'!Druckbereich</vt:lpstr>
      <vt:lpstr>Tabelle36!Drucktitel</vt:lpstr>
      <vt:lpstr>'Tabelle36 (2)'!Drucktitel</vt:lpstr>
    </vt:vector>
  </TitlesOfParts>
  <Company>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Hans Knobbe</cp:lastModifiedBy>
  <cp:lastPrinted>2022-04-25T12:28:30Z</cp:lastPrinted>
  <dcterms:created xsi:type="dcterms:W3CDTF">2004-04-12T09:15:18Z</dcterms:created>
  <dcterms:modified xsi:type="dcterms:W3CDTF">2022-09-26T16:37:03Z</dcterms:modified>
</cp:coreProperties>
</file>